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955" activeTab="3"/>
  </bookViews>
  <sheets>
    <sheet name="Schnittt. D" sheetId="1" r:id="rId1"/>
    <sheet name="Schnittt. H" sheetId="2" r:id="rId2"/>
    <sheet name="Mannsch.D." sheetId="3" r:id="rId3"/>
    <sheet name="Mannsch.H." sheetId="4" r:id="rId4"/>
  </sheets>
  <definedNames>
    <definedName name="_xlnm._FilterDatabase" localSheetId="0" hidden="1">'Schnittt. D'!$C$8:$C$37</definedName>
    <definedName name="_xlnm._FilterDatabase" localSheetId="1" hidden="1">'Schnittt. H'!$A$10:$C$82</definedName>
  </definedNames>
  <calcPr fullCalcOnLoad="1"/>
</workbook>
</file>

<file path=xl/sharedStrings.xml><?xml version="1.0" encoding="utf-8"?>
<sst xmlns="http://schemas.openxmlformats.org/spreadsheetml/2006/main" count="350" uniqueCount="184">
  <si>
    <t>NAME</t>
  </si>
  <si>
    <t>MANNSCHAFT</t>
  </si>
  <si>
    <t>HOLZ</t>
  </si>
  <si>
    <t>GESAMT</t>
  </si>
  <si>
    <t>SCHNITT</t>
  </si>
  <si>
    <t>SP</t>
  </si>
  <si>
    <t>1. Durchgang</t>
  </si>
  <si>
    <t>2. Durchgang</t>
  </si>
  <si>
    <t>3. Durchgang</t>
  </si>
  <si>
    <t>4. Durchgang</t>
  </si>
  <si>
    <t>5. Durchgang</t>
  </si>
  <si>
    <t>DIE MÖCHTEGERN</t>
  </si>
  <si>
    <t>SCHNITTTABELLE DAMEN</t>
  </si>
  <si>
    <t>BRUMMICLUB EISACKTAL</t>
  </si>
  <si>
    <t>HEFEKOMMISSION STEINEGG</t>
  </si>
  <si>
    <t>SCHNITTTABELLE HERREN</t>
  </si>
  <si>
    <r>
      <t>SPORTVEREIN JENESIEN RAIFFEISEN</t>
    </r>
    <r>
      <rPr>
        <b/>
        <sz val="16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SEKTION KEGELN</t>
    </r>
  </si>
  <si>
    <t>DIE KUGLGUZLER</t>
  </si>
  <si>
    <t>Anrather Monika</t>
  </si>
  <si>
    <t>Mair Helga</t>
  </si>
  <si>
    <t>Höller Walter</t>
  </si>
  <si>
    <t>Fink Martin</t>
  </si>
  <si>
    <t>Höller Günther</t>
  </si>
  <si>
    <t>Höller Egon</t>
  </si>
  <si>
    <t>Vieider Sebastian</t>
  </si>
  <si>
    <t>Mahlknecht Josef</t>
  </si>
  <si>
    <t>Karbon Rosmarie</t>
  </si>
  <si>
    <t>Lunger Hermann</t>
  </si>
  <si>
    <t>Bernard Rosi</t>
  </si>
  <si>
    <t>Staffler Josef</t>
  </si>
  <si>
    <t>Tauferer Herbert</t>
  </si>
  <si>
    <t>Wierer Alois</t>
  </si>
  <si>
    <t>FC STANGL GOSS</t>
  </si>
  <si>
    <t>Schötzer Martin</t>
  </si>
  <si>
    <t xml:space="preserve">Schwabl Paul </t>
  </si>
  <si>
    <t>Plattner Robert</t>
  </si>
  <si>
    <t>Pircher Kurt</t>
  </si>
  <si>
    <t>Schwarz Oswald</t>
  </si>
  <si>
    <t>Schwarz Reinhard</t>
  </si>
  <si>
    <t>Frötscher Martin</t>
  </si>
  <si>
    <t>Lantschner Siegfried</t>
  </si>
  <si>
    <t>Pettinari Valerio</t>
  </si>
  <si>
    <t>Höller Markus</t>
  </si>
  <si>
    <t>Lang Karl</t>
  </si>
  <si>
    <t>Mair Manfred</t>
  </si>
  <si>
    <t>Torchia Angelo</t>
  </si>
  <si>
    <t>Lantschner Markus</t>
  </si>
  <si>
    <t>Oberberger Erika</t>
  </si>
  <si>
    <t>FZK RITTEN I</t>
  </si>
  <si>
    <t>FZK RITTEN II</t>
  </si>
  <si>
    <t>Lantschner Arnold</t>
  </si>
  <si>
    <t>Frasnelli Marina</t>
  </si>
  <si>
    <t>Weifner Anton</t>
  </si>
  <si>
    <t>GOLDEN GIRLS</t>
  </si>
  <si>
    <t>Unterthiner Lidwina</t>
  </si>
  <si>
    <t>Thaler Hilda</t>
  </si>
  <si>
    <t>Pfattner Maria</t>
  </si>
  <si>
    <t>Putzer Claudio</t>
  </si>
  <si>
    <t>Pfattner Erna</t>
  </si>
  <si>
    <t>FC GLANING I</t>
  </si>
  <si>
    <t>FC GLANING II</t>
  </si>
  <si>
    <t>Wieser Paul</t>
  </si>
  <si>
    <t>Pichler Sepp</t>
  </si>
  <si>
    <t>Höller Hubert</t>
  </si>
  <si>
    <t>Vieider Arthur</t>
  </si>
  <si>
    <t>Auer Rudolf</t>
  </si>
  <si>
    <t>Ruatti Christine</t>
  </si>
  <si>
    <t>Schrott Josef</t>
  </si>
  <si>
    <t>Graf Johann</t>
  </si>
  <si>
    <t>Lintner Alois</t>
  </si>
  <si>
    <t>Lantschner Johann</t>
  </si>
  <si>
    <t>Rieder Josef</t>
  </si>
  <si>
    <t>Schwabl Alois</t>
  </si>
  <si>
    <t>Lobis Friedrich</t>
  </si>
  <si>
    <t>Domanegg Josef</t>
  </si>
  <si>
    <t>Lantschner Alois</t>
  </si>
  <si>
    <t>Oberkofler Johann</t>
  </si>
  <si>
    <t>Del Fabbro Leopoldo</t>
  </si>
  <si>
    <t>Zöggeler Johann</t>
  </si>
  <si>
    <t>ERGEBNISSE EINZELWERTUNG HERREN</t>
  </si>
  <si>
    <t>ERGEBNISSE EINZELWERTUNG DAMEN</t>
  </si>
  <si>
    <t>STERNSCHNUPPEN MONTAN</t>
  </si>
  <si>
    <t>Zelger Brigitte</t>
  </si>
  <si>
    <t>Dipauli Rita</t>
  </si>
  <si>
    <t>Torchia Domenico</t>
  </si>
  <si>
    <t>Hanspeter Anna</t>
  </si>
  <si>
    <t>Höller Thomas</t>
  </si>
  <si>
    <t>KC BOLZANO CLUB GRÜN</t>
  </si>
  <si>
    <t>BOLZANO CLUB VERDE</t>
  </si>
  <si>
    <t>Gasser Paul</t>
  </si>
  <si>
    <t>Weger Maria</t>
  </si>
  <si>
    <t>Pernstich Judith</t>
  </si>
  <si>
    <t>Prosser Robert</t>
  </si>
  <si>
    <t>Plattner Siegfried</t>
  </si>
  <si>
    <t>Freguglia Pietro</t>
  </si>
  <si>
    <t>Kerschbaumer Erna</t>
  </si>
  <si>
    <t>Kaufmann Josef</t>
  </si>
  <si>
    <t>DIE GIENLOSSER</t>
  </si>
  <si>
    <t>Oberleiter Josef</t>
  </si>
  <si>
    <t>Unterkofler Josef</t>
  </si>
  <si>
    <t>Tratter Markus</t>
  </si>
  <si>
    <t>KREIZWEISSE</t>
  </si>
  <si>
    <t>Thaler Christian</t>
  </si>
  <si>
    <t>Kofler Hannes</t>
  </si>
  <si>
    <t>Holzmann Erwin</t>
  </si>
  <si>
    <t>Thaler Eckard</t>
  </si>
  <si>
    <t>Faustinelli Bruna</t>
  </si>
  <si>
    <t>KC BOLZANO CLUB BIANCA</t>
  </si>
  <si>
    <t>Freguglia Roberto</t>
  </si>
  <si>
    <t>KC BOLZANO CLUB ROSSO</t>
  </si>
  <si>
    <t>DIE TSCHÖGGLBERGER</t>
  </si>
  <si>
    <t>KC BOLZANO CLUB VERDE</t>
  </si>
  <si>
    <t>Höller Karl</t>
  </si>
  <si>
    <t>FC GLANING III</t>
  </si>
  <si>
    <t>Schötzer Alois</t>
  </si>
  <si>
    <t>Pisetta Rino</t>
  </si>
  <si>
    <t>Bellutti Karin</t>
  </si>
  <si>
    <t>De Pellegrin Paolo</t>
  </si>
  <si>
    <t xml:space="preserve">FZK STEINEGG </t>
  </si>
  <si>
    <t>Pichler Helmuth</t>
  </si>
  <si>
    <t>Pichler Josef</t>
  </si>
  <si>
    <t>Larcher Alois</t>
  </si>
  <si>
    <t>Wierer Karl</t>
  </si>
  <si>
    <t>Bassani Claudio</t>
  </si>
  <si>
    <t>Carollo Claudio</t>
  </si>
  <si>
    <t>Chiavelli Anna Maria</t>
  </si>
  <si>
    <t>SILVER LADIES</t>
  </si>
  <si>
    <t>Dorfmann Karin</t>
  </si>
  <si>
    <t>Tauber Emmi</t>
  </si>
  <si>
    <t>Reiterer Siegfried</t>
  </si>
  <si>
    <t>Plattner Paul</t>
  </si>
  <si>
    <t>Egger Johannes</t>
  </si>
  <si>
    <t>Höller Hansjörg</t>
  </si>
  <si>
    <t>Paruta Manuel</t>
  </si>
  <si>
    <t>Egger Franz</t>
  </si>
  <si>
    <t>DIE RINDLPUTZER</t>
  </si>
  <si>
    <t>STEINEGG EGGSTEIN</t>
  </si>
  <si>
    <t>GOLDENE 9 DAMEN</t>
  </si>
  <si>
    <t>Ohrwalder Waltraud</t>
  </si>
  <si>
    <t>Tötsch Erna</t>
  </si>
  <si>
    <t>Gruber Hubert</t>
  </si>
  <si>
    <t>FZK STEINEGG</t>
  </si>
  <si>
    <t>Petrelli Anna</t>
  </si>
  <si>
    <t>BOLZANO CLUB BIANCO</t>
  </si>
  <si>
    <t>Bonetti Renato</t>
  </si>
  <si>
    <t>Auer Robert</t>
  </si>
  <si>
    <t>KLIRRRA AICHA</t>
  </si>
  <si>
    <t>Kier Josef</t>
  </si>
  <si>
    <t>Plank Manfred</t>
  </si>
  <si>
    <t>Unterpertinger Stefan</t>
  </si>
  <si>
    <t>Tschager Franz</t>
  </si>
  <si>
    <t>Priller Margrit</t>
  </si>
  <si>
    <t>Plattner Andreas</t>
  </si>
  <si>
    <t>Jaist Philipp</t>
  </si>
  <si>
    <t>Eisath Herta</t>
  </si>
  <si>
    <t>Gasser Georg</t>
  </si>
  <si>
    <t>Höller Georg</t>
  </si>
  <si>
    <t>Prackwieser Josef</t>
  </si>
  <si>
    <t>Lintner Maria</t>
  </si>
  <si>
    <t>Thaler Christoph</t>
  </si>
  <si>
    <t>Cattelan Enzo</t>
  </si>
  <si>
    <t>Mur Marianne</t>
  </si>
  <si>
    <t>SÜDTIROLPOKAL FÜR FREIZEITKEGLER 2019/2020</t>
  </si>
  <si>
    <t>Pisani Käthi</t>
  </si>
  <si>
    <t>DIE POTZER</t>
  </si>
  <si>
    <t>Rungger Walburga</t>
  </si>
  <si>
    <t>Atz Ingrid</t>
  </si>
  <si>
    <t>Obrist Inge</t>
  </si>
  <si>
    <t>KC CARABINIERI</t>
  </si>
  <si>
    <t>Niederstätter Otto</t>
  </si>
  <si>
    <t>Herbst Christine</t>
  </si>
  <si>
    <t>Nussbaumer Roland</t>
  </si>
  <si>
    <t>Stuefer Heinrich</t>
  </si>
  <si>
    <t>Hofer Sasha</t>
  </si>
  <si>
    <t>Groß Michael</t>
  </si>
  <si>
    <t>DIE KUGLER</t>
  </si>
  <si>
    <t>Alber Annelies</t>
  </si>
  <si>
    <t>DIE KEGELGITSCHN</t>
  </si>
  <si>
    <t>Taber Waltraud</t>
  </si>
  <si>
    <t>Markart Karin</t>
  </si>
  <si>
    <t>Plattner Margareth</t>
  </si>
  <si>
    <t>Wohlgemuth Evi</t>
  </si>
  <si>
    <t>Plattner Thomas</t>
  </si>
  <si>
    <t>Reiner Alois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</si>
</sst>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[$-407]dddd\,\ d\.\ mmmm\ yyyy"/>
    <numFmt numFmtId="183" formatCode="0.0%"/>
  </numFmts>
  <fonts count="56">
    <font>
      <sz val="10"/>
      <name val="Arial"/>
      <family val="0"/>
    </font>
    <font>
      <sz val="10"/>
      <color indexed="12"/>
      <name val="Arial"/>
      <family val="2"/>
    </font>
    <font>
      <sz val="20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8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shrinkToFit="1"/>
    </xf>
    <xf numFmtId="0" fontId="7" fillId="0" borderId="0" xfId="0" applyFont="1" applyAlignment="1">
      <alignment/>
    </xf>
    <xf numFmtId="181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8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5"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U26" sqref="U26"/>
    </sheetView>
  </sheetViews>
  <sheetFormatPr defaultColWidth="11.421875" defaultRowHeight="12.75"/>
  <cols>
    <col min="1" max="1" width="4.57421875" style="0" customWidth="1"/>
    <col min="2" max="2" width="23.57421875" style="0" customWidth="1"/>
    <col min="3" max="3" width="31.28125" style="0" customWidth="1"/>
    <col min="4" max="4" width="3.421875" style="0" customWidth="1"/>
    <col min="5" max="9" width="8.28125" style="0" customWidth="1"/>
    <col min="10" max="10" width="9.7109375" style="0" customWidth="1"/>
    <col min="11" max="11" width="9.7109375" style="9" customWidth="1"/>
    <col min="12" max="12" width="8.28125" style="0" customWidth="1"/>
  </cols>
  <sheetData>
    <row r="1" ht="8.25" customHeight="1"/>
    <row r="2" ht="20.25">
      <c r="B2" s="7" t="s">
        <v>16</v>
      </c>
    </row>
    <row r="3" ht="16.5" customHeight="1"/>
    <row r="4" spans="2:9" ht="14.25" customHeight="1">
      <c r="B4" s="33" t="s">
        <v>80</v>
      </c>
      <c r="E4" s="34" t="s">
        <v>162</v>
      </c>
      <c r="F4" s="8"/>
      <c r="G4" s="8"/>
      <c r="H4" s="8"/>
      <c r="I4" s="8"/>
    </row>
    <row r="6" spans="1:12" ht="12.75">
      <c r="A6" s="1"/>
      <c r="B6" s="2" t="s">
        <v>0</v>
      </c>
      <c r="C6" s="2" t="s">
        <v>1</v>
      </c>
      <c r="D6" s="6"/>
      <c r="E6" s="2" t="s">
        <v>2</v>
      </c>
      <c r="F6" s="2"/>
      <c r="G6" s="2"/>
      <c r="H6" s="2"/>
      <c r="I6" s="2"/>
      <c r="J6" s="2" t="s">
        <v>3</v>
      </c>
      <c r="K6" s="17" t="s">
        <v>4</v>
      </c>
      <c r="L6" s="2" t="s">
        <v>5</v>
      </c>
    </row>
    <row r="7" spans="1:12" ht="9.75" customHeight="1">
      <c r="A7" s="1"/>
      <c r="B7" s="2"/>
      <c r="C7" s="2"/>
      <c r="D7" s="6"/>
      <c r="E7" s="2"/>
      <c r="F7" s="2"/>
      <c r="G7" s="2"/>
      <c r="H7" s="2"/>
      <c r="I7" s="2"/>
      <c r="J7" s="2"/>
      <c r="K7" s="17"/>
      <c r="L7" s="2"/>
    </row>
    <row r="8" spans="1:12" ht="12.75">
      <c r="A8" s="1"/>
      <c r="B8" s="2"/>
      <c r="C8" s="2"/>
      <c r="D8" s="6"/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2"/>
      <c r="K8" s="17"/>
      <c r="L8" s="2"/>
    </row>
    <row r="9" spans="1:12" ht="11.25" customHeight="1">
      <c r="A9" s="23">
        <v>1</v>
      </c>
      <c r="B9" s="4" t="s">
        <v>54</v>
      </c>
      <c r="C9" s="4" t="s">
        <v>53</v>
      </c>
      <c r="D9" s="24"/>
      <c r="E9" s="27">
        <v>530</v>
      </c>
      <c r="F9" s="27">
        <v>589</v>
      </c>
      <c r="G9" s="27">
        <v>459</v>
      </c>
      <c r="H9" s="27">
        <v>520</v>
      </c>
      <c r="I9" s="27"/>
      <c r="J9" s="28">
        <f>IF(COUNT(E9:I9)&lt;5,SUM(E9:I9),SUM(E9:I9)-MIN(E9:I9))</f>
        <v>2098</v>
      </c>
      <c r="K9" s="32">
        <f>J9/IF(COUNT(E9:I9)=5,4,COUNT(E9:I9))</f>
        <v>524.5</v>
      </c>
      <c r="L9" s="4">
        <f>COUNT(E9:I9)</f>
        <v>4</v>
      </c>
    </row>
    <row r="10" spans="1:12" ht="11.25" customHeight="1">
      <c r="A10" s="23">
        <v>2</v>
      </c>
      <c r="B10" s="4" t="s">
        <v>56</v>
      </c>
      <c r="C10" s="4" t="s">
        <v>53</v>
      </c>
      <c r="D10" s="24"/>
      <c r="E10" s="27">
        <v>481</v>
      </c>
      <c r="F10" s="27">
        <v>533</v>
      </c>
      <c r="G10" s="27">
        <v>522</v>
      </c>
      <c r="H10" s="27">
        <v>549</v>
      </c>
      <c r="I10" s="27"/>
      <c r="J10" s="28">
        <f>IF(COUNT(E10:I10)&lt;5,SUM(E10:I10),SUM(E10:I10)-MIN(E10:I10))</f>
        <v>2085</v>
      </c>
      <c r="K10" s="32">
        <f>J10/IF(COUNT(E10:I10)=5,4,COUNT(E10:I10))</f>
        <v>521.25</v>
      </c>
      <c r="L10" s="4">
        <f>COUNT(E10:I10)</f>
        <v>4</v>
      </c>
    </row>
    <row r="11" spans="1:12" ht="11.25" customHeight="1">
      <c r="A11" s="23">
        <v>3</v>
      </c>
      <c r="B11" s="4" t="s">
        <v>82</v>
      </c>
      <c r="C11" s="4" t="s">
        <v>81</v>
      </c>
      <c r="D11" s="24"/>
      <c r="E11" s="27">
        <v>531</v>
      </c>
      <c r="F11" s="27"/>
      <c r="G11" s="27">
        <v>497</v>
      </c>
      <c r="H11" s="27">
        <v>528</v>
      </c>
      <c r="I11" s="27"/>
      <c r="J11" s="28">
        <f>IF(COUNT(E11:I11)&lt;5,SUM(E11:I11),SUM(E11:I11)-MIN(E11:I11))</f>
        <v>1556</v>
      </c>
      <c r="K11" s="32">
        <f>J11/IF(COUNT(E11:I11)=5,4,COUNT(E11:I11))</f>
        <v>518.6666666666666</v>
      </c>
      <c r="L11" s="4">
        <f>COUNT(E11:I11)</f>
        <v>3</v>
      </c>
    </row>
    <row r="12" spans="1:12" ht="11.25" customHeight="1">
      <c r="A12" s="23">
        <v>4</v>
      </c>
      <c r="B12" s="4" t="s">
        <v>95</v>
      </c>
      <c r="C12" s="4" t="s">
        <v>126</v>
      </c>
      <c r="D12" s="24"/>
      <c r="E12" s="27">
        <v>514</v>
      </c>
      <c r="F12" s="27">
        <v>497</v>
      </c>
      <c r="G12" s="27">
        <v>500</v>
      </c>
      <c r="H12" s="27">
        <v>538</v>
      </c>
      <c r="I12" s="27"/>
      <c r="J12" s="28">
        <f>IF(COUNT(E12:I12)&lt;5,SUM(E12:I12),SUM(E12:I12)-MIN(E12:I12))</f>
        <v>2049</v>
      </c>
      <c r="K12" s="32">
        <f>J12/IF(COUNT(E12:I12)=5,4,COUNT(E12:I12))</f>
        <v>512.25</v>
      </c>
      <c r="L12" s="4">
        <f>COUNT(E12:I12)</f>
        <v>4</v>
      </c>
    </row>
    <row r="13" spans="1:12" ht="11.25" customHeight="1">
      <c r="A13" s="23">
        <v>5</v>
      </c>
      <c r="B13" s="4" t="s">
        <v>28</v>
      </c>
      <c r="C13" s="4" t="s">
        <v>81</v>
      </c>
      <c r="D13" s="24"/>
      <c r="E13" s="27"/>
      <c r="F13" s="27">
        <v>535</v>
      </c>
      <c r="G13" s="27">
        <v>469</v>
      </c>
      <c r="H13" s="27">
        <v>524</v>
      </c>
      <c r="I13" s="27"/>
      <c r="J13" s="28">
        <f>IF(COUNT(E13:I13)&lt;5,SUM(E13:I13),SUM(E13:I13)-MIN(E13:I13))</f>
        <v>1528</v>
      </c>
      <c r="K13" s="32">
        <f>J13/IF(COUNT(E13:I13)=5,4,COUNT(E13:I13))</f>
        <v>509.3333333333333</v>
      </c>
      <c r="L13" s="4">
        <f>COUNT(E13:I13)</f>
        <v>3</v>
      </c>
    </row>
    <row r="14" spans="1:12" ht="11.25" customHeight="1">
      <c r="A14" s="23">
        <v>6</v>
      </c>
      <c r="B14" s="4" t="s">
        <v>18</v>
      </c>
      <c r="C14" s="4" t="s">
        <v>11</v>
      </c>
      <c r="D14" s="24"/>
      <c r="E14" s="27">
        <v>491</v>
      </c>
      <c r="F14" s="27">
        <v>465</v>
      </c>
      <c r="G14" s="27">
        <v>494</v>
      </c>
      <c r="H14" s="27">
        <v>540</v>
      </c>
      <c r="I14" s="27">
        <v>452</v>
      </c>
      <c r="J14" s="28">
        <f>IF(COUNT(E14:I14)&lt;5,SUM(E14:I14),SUM(E14:I14)-MIN(E14:I14))</f>
        <v>1990</v>
      </c>
      <c r="K14" s="32">
        <f>J14/IF(COUNT(E14:I14)=5,4,COUNT(E14:I14))</f>
        <v>497.5</v>
      </c>
      <c r="L14" s="4">
        <f>COUNT(E14:I14)</f>
        <v>5</v>
      </c>
    </row>
    <row r="15" spans="1:12" ht="11.25" customHeight="1">
      <c r="A15" s="23">
        <v>7</v>
      </c>
      <c r="B15" s="4" t="s">
        <v>138</v>
      </c>
      <c r="C15" s="4" t="s">
        <v>137</v>
      </c>
      <c r="D15" s="24"/>
      <c r="E15" s="27">
        <v>458</v>
      </c>
      <c r="F15" s="27">
        <v>505</v>
      </c>
      <c r="G15" s="27">
        <v>485</v>
      </c>
      <c r="H15" s="27">
        <v>473</v>
      </c>
      <c r="I15" s="27">
        <v>518</v>
      </c>
      <c r="J15" s="28">
        <f>IF(COUNT(E15:I15)&lt;5,SUM(E15:I15),SUM(E15:I15)-MIN(E15:I15))</f>
        <v>1981</v>
      </c>
      <c r="K15" s="32">
        <f>J15/IF(COUNT(E15:I15)=5,4,COUNT(E15:I15))</f>
        <v>495.25</v>
      </c>
      <c r="L15" s="4">
        <f>COUNT(E15:I15)</f>
        <v>5</v>
      </c>
    </row>
    <row r="16" spans="1:12" ht="11.25" customHeight="1">
      <c r="A16" s="23">
        <v>8</v>
      </c>
      <c r="B16" s="4" t="s">
        <v>176</v>
      </c>
      <c r="C16" s="4" t="s">
        <v>177</v>
      </c>
      <c r="D16" s="24"/>
      <c r="E16" s="27">
        <v>477</v>
      </c>
      <c r="F16" s="27">
        <v>500</v>
      </c>
      <c r="G16" s="27">
        <v>502</v>
      </c>
      <c r="H16" s="27"/>
      <c r="I16" s="27"/>
      <c r="J16" s="28">
        <f>IF(COUNT(E16:I16)&lt;5,SUM(E16:I16),SUM(E16:I16)-MIN(E16:I16))</f>
        <v>1479</v>
      </c>
      <c r="K16" s="32">
        <f>J16/IF(COUNT(E16:I16)=5,4,COUNT(E16:I16))</f>
        <v>493</v>
      </c>
      <c r="L16" s="4">
        <f>COUNT(E16:I16)</f>
        <v>3</v>
      </c>
    </row>
    <row r="17" spans="1:12" ht="11.25" customHeight="1">
      <c r="A17" s="23">
        <v>9</v>
      </c>
      <c r="B17" s="4" t="s">
        <v>58</v>
      </c>
      <c r="C17" s="4" t="s">
        <v>53</v>
      </c>
      <c r="D17" s="24"/>
      <c r="E17" s="27">
        <v>466</v>
      </c>
      <c r="F17" s="27">
        <v>470</v>
      </c>
      <c r="G17" s="27">
        <v>514</v>
      </c>
      <c r="H17" s="27">
        <v>518</v>
      </c>
      <c r="I17" s="27"/>
      <c r="J17" s="28">
        <f>IF(COUNT(E17:I17)&lt;5,SUM(E17:I17),SUM(E17:I17)-MIN(E17:I17))</f>
        <v>1968</v>
      </c>
      <c r="K17" s="32">
        <f>J17/IF(COUNT(E17:I17)=5,4,COUNT(E17:I17))</f>
        <v>492</v>
      </c>
      <c r="L17" s="4">
        <f>COUNT(E17:I17)</f>
        <v>4</v>
      </c>
    </row>
    <row r="18" spans="1:12" ht="11.25" customHeight="1">
      <c r="A18" s="23">
        <v>10</v>
      </c>
      <c r="B18" s="4" t="s">
        <v>127</v>
      </c>
      <c r="C18" s="4" t="s">
        <v>126</v>
      </c>
      <c r="D18" s="24"/>
      <c r="E18" s="27">
        <v>491</v>
      </c>
      <c r="F18" s="27">
        <v>483</v>
      </c>
      <c r="G18" s="27">
        <v>485</v>
      </c>
      <c r="H18" s="27">
        <v>494</v>
      </c>
      <c r="I18" s="27"/>
      <c r="J18" s="28">
        <f>IF(COUNT(E18:I18)&lt;5,SUM(E18:I18),SUM(E18:I18)-MIN(E18:I18))</f>
        <v>1953</v>
      </c>
      <c r="K18" s="32">
        <f>J18/IF(COUNT(E18:I18)=5,4,COUNT(E18:I18))</f>
        <v>488.25</v>
      </c>
      <c r="L18" s="4">
        <f>COUNT(E18:I18)</f>
        <v>4</v>
      </c>
    </row>
    <row r="19" spans="1:12" ht="11.25" customHeight="1">
      <c r="A19" s="23">
        <v>11</v>
      </c>
      <c r="B19" s="4" t="s">
        <v>181</v>
      </c>
      <c r="C19" s="4" t="s">
        <v>164</v>
      </c>
      <c r="D19" s="24"/>
      <c r="E19" s="27"/>
      <c r="F19" s="27">
        <v>487</v>
      </c>
      <c r="G19" s="27">
        <v>477</v>
      </c>
      <c r="H19" s="27">
        <v>499</v>
      </c>
      <c r="I19" s="27"/>
      <c r="J19" s="28">
        <f>IF(COUNT(E19:I19)&lt;5,SUM(E19:I19),SUM(E19:I19)-MIN(E19:I19))</f>
        <v>1463</v>
      </c>
      <c r="K19" s="32">
        <f>J19/IF(COUNT(E19:I19)=5,4,COUNT(E19:I19))</f>
        <v>487.6666666666667</v>
      </c>
      <c r="L19" s="4">
        <f>COUNT(E19:I19)</f>
        <v>3</v>
      </c>
    </row>
    <row r="20" spans="1:12" ht="11.25" customHeight="1">
      <c r="A20" s="23">
        <v>12</v>
      </c>
      <c r="B20" s="4" t="s">
        <v>128</v>
      </c>
      <c r="C20" s="4" t="s">
        <v>126</v>
      </c>
      <c r="D20" s="24"/>
      <c r="E20" s="27">
        <v>509</v>
      </c>
      <c r="F20" s="27">
        <v>491</v>
      </c>
      <c r="G20" s="27">
        <v>453</v>
      </c>
      <c r="H20" s="27">
        <v>491</v>
      </c>
      <c r="I20" s="27"/>
      <c r="J20" s="28">
        <f>IF(COUNT(E20:I20)&lt;5,SUM(E20:I20),SUM(E20:I20)-MIN(E20:I20))</f>
        <v>1944</v>
      </c>
      <c r="K20" s="32">
        <f>J20/IF(COUNT(E20:I20)=5,4,COUNT(E20:I20))</f>
        <v>486</v>
      </c>
      <c r="L20" s="4">
        <f>COUNT(E20:I20)</f>
        <v>4</v>
      </c>
    </row>
    <row r="21" spans="1:12" ht="11.25" customHeight="1">
      <c r="A21" s="23">
        <v>13</v>
      </c>
      <c r="B21" s="4" t="s">
        <v>116</v>
      </c>
      <c r="C21" s="4" t="s">
        <v>11</v>
      </c>
      <c r="D21" s="24"/>
      <c r="E21" s="27">
        <v>496</v>
      </c>
      <c r="F21" s="27">
        <v>453</v>
      </c>
      <c r="G21" s="27">
        <v>476</v>
      </c>
      <c r="H21" s="27">
        <v>497</v>
      </c>
      <c r="I21" s="27">
        <v>463</v>
      </c>
      <c r="J21" s="28">
        <f>IF(COUNT(E21:I21)&lt;5,SUM(E21:I21),SUM(E21:I21)-MIN(E21:I21))</f>
        <v>1932</v>
      </c>
      <c r="K21" s="32">
        <f>J21/IF(COUNT(E21:I21)=5,4,COUNT(E21:I21))</f>
        <v>483</v>
      </c>
      <c r="L21" s="4">
        <f>COUNT(E21:I21)</f>
        <v>5</v>
      </c>
    </row>
    <row r="22" spans="1:12" ht="11.25" customHeight="1">
      <c r="A22" s="23">
        <v>14</v>
      </c>
      <c r="B22" s="4" t="s">
        <v>180</v>
      </c>
      <c r="C22" s="4" t="s">
        <v>177</v>
      </c>
      <c r="D22" s="24"/>
      <c r="E22" s="27">
        <v>441</v>
      </c>
      <c r="F22" s="27">
        <v>547</v>
      </c>
      <c r="G22" s="27">
        <v>448</v>
      </c>
      <c r="H22" s="27"/>
      <c r="I22" s="27"/>
      <c r="J22" s="28">
        <f>IF(COUNT(E22:I22)&lt;5,SUM(E22:I22),SUM(E22:I22)-MIN(E22:I22))</f>
        <v>1436</v>
      </c>
      <c r="K22" s="32">
        <f>J22/IF(COUNT(E22:I22)=5,4,COUNT(E22:I22))</f>
        <v>478.6666666666667</v>
      </c>
      <c r="L22" s="4">
        <f>COUNT(E22:I22)</f>
        <v>3</v>
      </c>
    </row>
    <row r="23" spans="1:12" ht="11.25" customHeight="1">
      <c r="A23" s="23">
        <v>15</v>
      </c>
      <c r="B23" s="4" t="s">
        <v>106</v>
      </c>
      <c r="C23" s="4" t="s">
        <v>143</v>
      </c>
      <c r="D23" s="24"/>
      <c r="E23" s="27">
        <v>454</v>
      </c>
      <c r="F23" s="27">
        <v>493</v>
      </c>
      <c r="G23" s="27">
        <v>496</v>
      </c>
      <c r="H23" s="27">
        <v>465</v>
      </c>
      <c r="I23" s="27"/>
      <c r="J23" s="28">
        <f>IF(COUNT(E23:I23)&lt;5,SUM(E23:I23),SUM(E23:I23)-MIN(E23:I23))</f>
        <v>1908</v>
      </c>
      <c r="K23" s="32">
        <f>J23/IF(COUNT(E23:I23)=5,4,COUNT(E23:I23))</f>
        <v>477</v>
      </c>
      <c r="L23" s="4">
        <f>COUNT(E23:I23)</f>
        <v>4</v>
      </c>
    </row>
    <row r="24" spans="1:12" ht="11.25" customHeight="1">
      <c r="A24" s="23">
        <v>16</v>
      </c>
      <c r="B24" s="4" t="s">
        <v>158</v>
      </c>
      <c r="C24" s="4" t="s">
        <v>137</v>
      </c>
      <c r="D24" s="24"/>
      <c r="E24" s="27">
        <v>455</v>
      </c>
      <c r="F24" s="27">
        <v>502</v>
      </c>
      <c r="G24" s="27">
        <v>454</v>
      </c>
      <c r="H24" s="27">
        <v>421</v>
      </c>
      <c r="I24" s="27">
        <v>488</v>
      </c>
      <c r="J24" s="28">
        <f>IF(COUNT(E24:I24)&lt;5,SUM(E24:I24),SUM(E24:I24)-MIN(E24:I24))</f>
        <v>1899</v>
      </c>
      <c r="K24" s="32">
        <f>J24/IF(COUNT(E24:I24)=5,4,COUNT(E24:I24))</f>
        <v>474.75</v>
      </c>
      <c r="L24" s="4">
        <f>COUNT(E24:I24)</f>
        <v>5</v>
      </c>
    </row>
    <row r="25" spans="1:12" ht="11.25" customHeight="1">
      <c r="A25" s="23">
        <v>17</v>
      </c>
      <c r="B25" s="4" t="s">
        <v>154</v>
      </c>
      <c r="C25" s="4" t="s">
        <v>126</v>
      </c>
      <c r="D25" s="24"/>
      <c r="E25" s="27">
        <v>474</v>
      </c>
      <c r="F25" s="27">
        <v>490</v>
      </c>
      <c r="G25" s="27">
        <v>432</v>
      </c>
      <c r="H25" s="27">
        <v>489</v>
      </c>
      <c r="I25" s="27"/>
      <c r="J25" s="28">
        <f>IF(COUNT(E25:I25)&lt;5,SUM(E25:I25),SUM(E25:I25)-MIN(E25:I25))</f>
        <v>1885</v>
      </c>
      <c r="K25" s="32">
        <f>J25/IF(COUNT(E25:I25)=5,4,COUNT(E25:I25))</f>
        <v>471.25</v>
      </c>
      <c r="L25" s="4">
        <f>COUNT(E25:I25)</f>
        <v>4</v>
      </c>
    </row>
    <row r="26" spans="1:12" ht="11.25" customHeight="1">
      <c r="A26" s="23">
        <v>18</v>
      </c>
      <c r="B26" s="4" t="s">
        <v>165</v>
      </c>
      <c r="C26" s="4" t="s">
        <v>164</v>
      </c>
      <c r="D26" s="24"/>
      <c r="E26" s="27">
        <v>475</v>
      </c>
      <c r="F26" s="27">
        <v>442</v>
      </c>
      <c r="G26" s="27">
        <v>501</v>
      </c>
      <c r="H26" s="27">
        <v>466</v>
      </c>
      <c r="I26" s="27"/>
      <c r="J26" s="28">
        <f>IF(COUNT(E26:I26)&lt;5,SUM(E26:I26),SUM(E26:I26)-MIN(E26:I26))</f>
        <v>1884</v>
      </c>
      <c r="K26" s="32">
        <f>J26/IF(COUNT(E26:I26)=5,4,COUNT(E26:I26))</f>
        <v>471</v>
      </c>
      <c r="L26" s="4">
        <f>COUNT(E26:I26)</f>
        <v>4</v>
      </c>
    </row>
    <row r="27" spans="1:12" ht="11.25" customHeight="1">
      <c r="A27" s="23">
        <v>19</v>
      </c>
      <c r="B27" s="4" t="s">
        <v>47</v>
      </c>
      <c r="C27" s="4" t="s">
        <v>81</v>
      </c>
      <c r="D27" s="24"/>
      <c r="E27" s="27">
        <v>470</v>
      </c>
      <c r="F27" s="27">
        <v>464</v>
      </c>
      <c r="G27" s="27">
        <v>491</v>
      </c>
      <c r="H27" s="27">
        <v>455</v>
      </c>
      <c r="I27" s="27"/>
      <c r="J27" s="28">
        <f>IF(COUNT(E27:I27)&lt;5,SUM(E27:I27),SUM(E27:I27)-MIN(E27:I27))</f>
        <v>1880</v>
      </c>
      <c r="K27" s="32">
        <f>J27/IF(COUNT(E27:I27)=5,4,COUNT(E27:I27))</f>
        <v>470</v>
      </c>
      <c r="L27" s="4">
        <f>COUNT(E27:I27)</f>
        <v>4</v>
      </c>
    </row>
    <row r="28" spans="1:12" ht="11.25" customHeight="1">
      <c r="A28" s="23">
        <v>20</v>
      </c>
      <c r="B28" s="4" t="s">
        <v>83</v>
      </c>
      <c r="C28" s="4" t="s">
        <v>81</v>
      </c>
      <c r="D28" s="24"/>
      <c r="E28" s="27">
        <v>456</v>
      </c>
      <c r="F28" s="27">
        <v>463</v>
      </c>
      <c r="G28" s="27">
        <v>485</v>
      </c>
      <c r="H28" s="27"/>
      <c r="I28" s="27"/>
      <c r="J28" s="28">
        <f>IF(COUNT(E28:I28)&lt;5,SUM(E28:I28),SUM(E28:I28)-MIN(E28:I28))</f>
        <v>1404</v>
      </c>
      <c r="K28" s="32">
        <f>J28/IF(COUNT(E28:I28)=5,4,COUNT(E28:I28))</f>
        <v>468</v>
      </c>
      <c r="L28" s="4">
        <f>COUNT(E28:I28)</f>
        <v>3</v>
      </c>
    </row>
    <row r="29" spans="1:12" ht="11.25" customHeight="1">
      <c r="A29" s="23">
        <v>21</v>
      </c>
      <c r="B29" s="4" t="s">
        <v>91</v>
      </c>
      <c r="C29" s="4" t="s">
        <v>81</v>
      </c>
      <c r="D29" s="24"/>
      <c r="E29" s="27">
        <v>461</v>
      </c>
      <c r="F29" s="27">
        <v>477</v>
      </c>
      <c r="G29" s="27"/>
      <c r="H29" s="27">
        <v>463</v>
      </c>
      <c r="I29" s="27"/>
      <c r="J29" s="28">
        <f>IF(COUNT(E29:I29)&lt;5,SUM(E29:I29),SUM(E29:I29)-MIN(E29:I29))</f>
        <v>1401</v>
      </c>
      <c r="K29" s="32">
        <f>J29/IF(COUNT(E29:I29)=5,4,COUNT(E29:I29))</f>
        <v>467</v>
      </c>
      <c r="L29" s="4">
        <f>COUNT(E29:I29)</f>
        <v>3</v>
      </c>
    </row>
    <row r="30" spans="1:12" ht="11.25" customHeight="1">
      <c r="A30" s="23">
        <v>22</v>
      </c>
      <c r="B30" s="4" t="s">
        <v>179</v>
      </c>
      <c r="C30" s="4" t="s">
        <v>177</v>
      </c>
      <c r="D30" s="24"/>
      <c r="E30" s="27">
        <v>479</v>
      </c>
      <c r="F30" s="27">
        <v>454</v>
      </c>
      <c r="G30" s="27">
        <v>453</v>
      </c>
      <c r="H30" s="27"/>
      <c r="I30" s="27"/>
      <c r="J30" s="28">
        <f>IF(COUNT(E30:I30)&lt;5,SUM(E30:I30),SUM(E30:I30)-MIN(E30:I30))</f>
        <v>1386</v>
      </c>
      <c r="K30" s="32">
        <f>J30/IF(COUNT(E30:I30)=5,4,COUNT(E30:I30))</f>
        <v>462</v>
      </c>
      <c r="L30" s="4">
        <f>COUNT(E30:I30)</f>
        <v>3</v>
      </c>
    </row>
    <row r="31" spans="1:12" ht="11.25" customHeight="1">
      <c r="A31" s="23">
        <v>23</v>
      </c>
      <c r="B31" s="4" t="s">
        <v>151</v>
      </c>
      <c r="C31" s="4" t="s">
        <v>53</v>
      </c>
      <c r="D31" s="24"/>
      <c r="E31" s="27">
        <v>467</v>
      </c>
      <c r="F31" s="27">
        <v>458</v>
      </c>
      <c r="G31" s="27">
        <v>470</v>
      </c>
      <c r="H31" s="27">
        <v>452</v>
      </c>
      <c r="I31" s="27"/>
      <c r="J31" s="28">
        <f>IF(COUNT(E31:I31)&lt;5,SUM(E31:I31),SUM(E31:I31)-MIN(E31:I31))</f>
        <v>1847</v>
      </c>
      <c r="K31" s="32">
        <f>J31/IF(COUNT(E31:I31)=5,4,COUNT(E31:I31))</f>
        <v>461.75</v>
      </c>
      <c r="L31" s="4">
        <f>COUNT(E31:I31)</f>
        <v>4</v>
      </c>
    </row>
    <row r="32" spans="1:12" ht="11.25" customHeight="1">
      <c r="A32" s="23">
        <v>24</v>
      </c>
      <c r="B32" s="4" t="s">
        <v>166</v>
      </c>
      <c r="C32" s="4" t="s">
        <v>164</v>
      </c>
      <c r="D32" s="24"/>
      <c r="E32" s="27">
        <v>456</v>
      </c>
      <c r="F32" s="27">
        <v>462</v>
      </c>
      <c r="G32" s="27">
        <v>464</v>
      </c>
      <c r="H32" s="27">
        <v>442</v>
      </c>
      <c r="I32" s="27"/>
      <c r="J32" s="28">
        <f>IF(COUNT(E32:I32)&lt;5,SUM(E32:I32),SUM(E32:I32)-MIN(E32:I32))</f>
        <v>1824</v>
      </c>
      <c r="K32" s="32">
        <f>J32/IF(COUNT(E32:I32)=5,4,COUNT(E32:I32))</f>
        <v>456</v>
      </c>
      <c r="L32" s="4">
        <f>COUNT(E32:I32)</f>
        <v>4</v>
      </c>
    </row>
    <row r="33" spans="1:12" ht="11.25" customHeight="1">
      <c r="A33" s="23">
        <v>25</v>
      </c>
      <c r="B33" s="4" t="s">
        <v>170</v>
      </c>
      <c r="C33" s="4" t="s">
        <v>11</v>
      </c>
      <c r="D33" s="24"/>
      <c r="E33" s="27">
        <v>453</v>
      </c>
      <c r="F33" s="27">
        <v>421</v>
      </c>
      <c r="G33" s="27">
        <v>442</v>
      </c>
      <c r="H33" s="27">
        <v>446</v>
      </c>
      <c r="I33" s="27">
        <v>447</v>
      </c>
      <c r="J33" s="28">
        <f>IF(COUNT(E33:I33)&lt;5,SUM(E33:I33),SUM(E33:I33)-MIN(E33:I33))</f>
        <v>1788</v>
      </c>
      <c r="K33" s="32">
        <f>J33/IF(COUNT(E33:I33)=5,4,COUNT(E33:I33))</f>
        <v>447</v>
      </c>
      <c r="L33" s="4">
        <f>COUNT(E33:I33)</f>
        <v>5</v>
      </c>
    </row>
    <row r="34" spans="1:12" ht="11.25" customHeight="1">
      <c r="A34" s="23">
        <v>26</v>
      </c>
      <c r="B34" s="4" t="s">
        <v>139</v>
      </c>
      <c r="C34" s="4" t="s">
        <v>137</v>
      </c>
      <c r="D34" s="24"/>
      <c r="E34" s="27">
        <v>442</v>
      </c>
      <c r="F34" s="27">
        <v>463</v>
      </c>
      <c r="G34" s="27">
        <v>416</v>
      </c>
      <c r="H34" s="27">
        <v>424</v>
      </c>
      <c r="I34" s="27">
        <v>411</v>
      </c>
      <c r="J34" s="28">
        <f>IF(COUNT(E34:I34)&lt;5,SUM(E34:I34),SUM(E34:I34)-MIN(E34:I34))</f>
        <v>1745</v>
      </c>
      <c r="K34" s="32">
        <f>J34/IF(COUNT(E34:I34)=5,4,COUNT(E34:I34))</f>
        <v>436.25</v>
      </c>
      <c r="L34" s="4">
        <f>COUNT(E34:I34)</f>
        <v>5</v>
      </c>
    </row>
    <row r="35" spans="1:12" ht="11.25" customHeight="1">
      <c r="A35" s="23">
        <v>27</v>
      </c>
      <c r="B35" s="4" t="s">
        <v>19</v>
      </c>
      <c r="C35" s="4" t="s">
        <v>11</v>
      </c>
      <c r="D35" s="24"/>
      <c r="E35" s="27">
        <v>439</v>
      </c>
      <c r="F35" s="27">
        <v>419</v>
      </c>
      <c r="G35" s="27"/>
      <c r="H35" s="27"/>
      <c r="I35" s="27"/>
      <c r="J35" s="28">
        <f>IF(COUNT(E35:I35)&lt;5,SUM(E35:I35),SUM(E35:I35)-MIN(E35:I35))</f>
        <v>858</v>
      </c>
      <c r="K35" s="32">
        <f>J35/IF(COUNT(E35:I35)=5,4,COUNT(E35:I35))</f>
        <v>429</v>
      </c>
      <c r="L35" s="4">
        <f>COUNT(E35:I35)</f>
        <v>2</v>
      </c>
    </row>
    <row r="36" spans="1:12" ht="11.25" customHeight="1" hidden="1">
      <c r="A36" s="23">
        <v>28</v>
      </c>
      <c r="B36" s="4"/>
      <c r="C36" s="4"/>
      <c r="D36" s="24"/>
      <c r="E36" s="27"/>
      <c r="F36" s="27"/>
      <c r="G36" s="27"/>
      <c r="H36" s="27"/>
      <c r="I36" s="27"/>
      <c r="J36" s="28">
        <f>IF(COUNT(E36:I36)&lt;5,SUM(E36:I36),SUM(E36:I36)-MIN(E36:I36))</f>
        <v>0</v>
      </c>
      <c r="K36" s="32" t="e">
        <f>J36/IF(COUNT(E36:I36)=5,4,COUNT(E36:I36))</f>
        <v>#DIV/0!</v>
      </c>
      <c r="L36" s="4">
        <f>COUNT(E36:I36)</f>
        <v>0</v>
      </c>
    </row>
    <row r="37" spans="1:12" ht="11.25" customHeight="1">
      <c r="A37" s="23">
        <v>29</v>
      </c>
      <c r="B37" s="4" t="s">
        <v>178</v>
      </c>
      <c r="C37" s="4" t="s">
        <v>177</v>
      </c>
      <c r="D37" s="24"/>
      <c r="E37" s="27">
        <v>444</v>
      </c>
      <c r="F37" s="27">
        <v>409</v>
      </c>
      <c r="G37" s="27">
        <v>408</v>
      </c>
      <c r="H37" s="27"/>
      <c r="I37" s="27"/>
      <c r="J37" s="28">
        <f>IF(COUNT(E37:I37)&lt;5,SUM(E37:I37),SUM(E37:I37)-MIN(E37:I37))</f>
        <v>1261</v>
      </c>
      <c r="K37" s="32">
        <f>J37/IF(COUNT(E37:I37)=5,4,COUNT(E37:I37))</f>
        <v>420.3333333333333</v>
      </c>
      <c r="L37" s="4">
        <f>COUNT(E37:I37)</f>
        <v>3</v>
      </c>
    </row>
    <row r="38" spans="1:12" ht="10.5" customHeight="1">
      <c r="A38" s="23">
        <v>30</v>
      </c>
      <c r="B38" s="4" t="s">
        <v>85</v>
      </c>
      <c r="C38" s="4" t="s">
        <v>11</v>
      </c>
      <c r="D38" s="24"/>
      <c r="E38" s="27"/>
      <c r="F38" s="27"/>
      <c r="G38" s="27"/>
      <c r="H38" s="27">
        <v>381</v>
      </c>
      <c r="I38" s="27">
        <v>430</v>
      </c>
      <c r="J38" s="28">
        <f>IF(COUNT(E38:I38)&lt;5,SUM(E38:I38),SUM(E38:I38)-MIN(E38:I38))</f>
        <v>811</v>
      </c>
      <c r="K38" s="32">
        <f>J38/IF(COUNT(E38:I38)=5,4,COUNT(E38:I38))</f>
        <v>405.5</v>
      </c>
      <c r="L38" s="4">
        <f>COUNT(E38:I38)</f>
        <v>2</v>
      </c>
    </row>
    <row r="39" spans="1:12" ht="10.5" customHeight="1">
      <c r="A39" s="23">
        <v>31</v>
      </c>
      <c r="B39" s="4" t="s">
        <v>142</v>
      </c>
      <c r="C39" s="4" t="s">
        <v>88</v>
      </c>
      <c r="D39" s="24"/>
      <c r="E39" s="27">
        <v>397</v>
      </c>
      <c r="F39" s="27">
        <v>408</v>
      </c>
      <c r="G39" s="27">
        <v>373</v>
      </c>
      <c r="H39" s="27">
        <v>386</v>
      </c>
      <c r="I39" s="27"/>
      <c r="J39" s="28">
        <f>IF(COUNT(E39:I39)&lt;5,SUM(E39:I39),SUM(E39:I39)-MIN(E39:I39))</f>
        <v>1564</v>
      </c>
      <c r="K39" s="32">
        <f>J39/IF(COUNT(E39:I39)=5,4,COUNT(E39:I39))</f>
        <v>391</v>
      </c>
      <c r="L39" s="4">
        <f>COUNT(E39:I39)</f>
        <v>4</v>
      </c>
    </row>
    <row r="40" spans="1:12" ht="10.5" customHeight="1">
      <c r="A40" s="23">
        <v>32</v>
      </c>
      <c r="B40" s="4" t="s">
        <v>161</v>
      </c>
      <c r="C40" s="4" t="s">
        <v>137</v>
      </c>
      <c r="D40" s="24"/>
      <c r="E40" s="27">
        <v>371</v>
      </c>
      <c r="F40" s="27">
        <v>398</v>
      </c>
      <c r="G40" s="27">
        <v>319</v>
      </c>
      <c r="H40" s="27">
        <v>385</v>
      </c>
      <c r="I40" s="27">
        <v>398</v>
      </c>
      <c r="J40" s="28">
        <f>IF(COUNT(E40:I40)&lt;5,SUM(E40:I40),SUM(E40:I40)-MIN(E40:I40))</f>
        <v>1552</v>
      </c>
      <c r="K40" s="32">
        <f>J40/IF(COUNT(E40:I40)=5,4,COUNT(E40:I40))</f>
        <v>388</v>
      </c>
      <c r="L40" s="4">
        <f>COUNT(E40:I40)</f>
        <v>5</v>
      </c>
    </row>
    <row r="41" spans="1:12" ht="10.5" customHeight="1">
      <c r="A41" s="23">
        <v>33</v>
      </c>
      <c r="B41" s="4" t="s">
        <v>167</v>
      </c>
      <c r="C41" s="4" t="s">
        <v>164</v>
      </c>
      <c r="D41" s="24"/>
      <c r="E41" s="27">
        <v>373</v>
      </c>
      <c r="F41" s="27"/>
      <c r="G41" s="27">
        <v>370</v>
      </c>
      <c r="H41" s="27">
        <v>420</v>
      </c>
      <c r="I41" s="27"/>
      <c r="J41" s="28">
        <f>IF(COUNT(E41:I41)&lt;5,SUM(E41:I41),SUM(E41:I41)-MIN(E41:I41))</f>
        <v>1163</v>
      </c>
      <c r="K41" s="32">
        <f>J41/IF(COUNT(E41:I41)=5,4,COUNT(E41:I41))</f>
        <v>387.6666666666667</v>
      </c>
      <c r="L41" s="4">
        <f>COUNT(E41:I41)</f>
        <v>3</v>
      </c>
    </row>
    <row r="42" spans="1:12" ht="10.5" customHeight="1">
      <c r="A42" s="23">
        <v>34</v>
      </c>
      <c r="B42" s="4" t="s">
        <v>66</v>
      </c>
      <c r="C42" s="4" t="s">
        <v>11</v>
      </c>
      <c r="D42" s="24"/>
      <c r="E42" s="27"/>
      <c r="F42" s="27"/>
      <c r="G42" s="27">
        <v>379</v>
      </c>
      <c r="H42" s="27"/>
      <c r="I42" s="27"/>
      <c r="J42" s="28">
        <f>IF(COUNT(E42:I42)&lt;5,SUM(E42:I42),SUM(E42:I42)-MIN(E42:I42))</f>
        <v>379</v>
      </c>
      <c r="K42" s="32">
        <f>J42/IF(COUNT(E42:I42)=5,4,COUNT(E42:I42))</f>
        <v>379</v>
      </c>
      <c r="L42" s="4">
        <f>COUNT(E42:I42)</f>
        <v>1</v>
      </c>
    </row>
    <row r="43" spans="1:12" ht="10.5" customHeight="1">
      <c r="A43" s="23">
        <v>35</v>
      </c>
      <c r="B43" s="4" t="s">
        <v>125</v>
      </c>
      <c r="C43" s="4" t="s">
        <v>88</v>
      </c>
      <c r="D43" s="24"/>
      <c r="E43" s="27">
        <v>396</v>
      </c>
      <c r="F43" s="27">
        <v>377</v>
      </c>
      <c r="G43" s="27">
        <v>379</v>
      </c>
      <c r="H43" s="27">
        <v>361</v>
      </c>
      <c r="I43" s="27"/>
      <c r="J43" s="28">
        <f>IF(COUNT(E43:I43)&lt;5,SUM(E43:I43),SUM(E43:I43)-MIN(E43:I43))</f>
        <v>1513</v>
      </c>
      <c r="K43" s="32">
        <f>J43/IF(COUNT(E43:I43)=5,4,COUNT(E43:I43))</f>
        <v>378.25</v>
      </c>
      <c r="L43" s="4">
        <f>COUNT(E43:I43)</f>
        <v>4</v>
      </c>
    </row>
    <row r="44" spans="1:12" ht="10.5" customHeight="1">
      <c r="A44" s="23">
        <v>36</v>
      </c>
      <c r="B44" s="4" t="s">
        <v>163</v>
      </c>
      <c r="C44" s="4" t="s">
        <v>164</v>
      </c>
      <c r="D44" s="24"/>
      <c r="E44" s="27">
        <v>372</v>
      </c>
      <c r="F44" s="27">
        <v>365</v>
      </c>
      <c r="G44" s="27"/>
      <c r="H44" s="27"/>
      <c r="I44" s="27"/>
      <c r="J44" s="28">
        <f>IF(COUNT(E44:I44)&lt;5,SUM(E44:I44),SUM(E44:I44)-MIN(E44:I44))</f>
        <v>737</v>
      </c>
      <c r="K44" s="32">
        <f>J44/IF(COUNT(E44:I44)=5,4,COUNT(E44:I44))</f>
        <v>368.5</v>
      </c>
      <c r="L44" s="4">
        <f>COUNT(E44:I44)</f>
        <v>2</v>
      </c>
    </row>
    <row r="45" spans="1:12" ht="10.5" customHeight="1">
      <c r="A45" s="23">
        <v>37</v>
      </c>
      <c r="B45" s="4" t="s">
        <v>51</v>
      </c>
      <c r="C45" s="4" t="s">
        <v>87</v>
      </c>
      <c r="D45" s="24"/>
      <c r="E45" s="27"/>
      <c r="F45" s="27"/>
      <c r="G45" s="27"/>
      <c r="H45" s="27"/>
      <c r="I45" s="27"/>
      <c r="J45" s="28">
        <f>IF(COUNT(E45:I45)&lt;5,SUM(E45:I45),SUM(E45:I45)-MIN(E45:I45))</f>
        <v>0</v>
      </c>
      <c r="K45" s="32" t="e">
        <f>J45/IF(COUNT(E45:I45)=5,4,COUNT(E45:I45))</f>
        <v>#DIV/0!</v>
      </c>
      <c r="L45" s="4">
        <f>COUNT(E45:I45)</f>
        <v>0</v>
      </c>
    </row>
    <row r="46" spans="1:12" ht="10.5" customHeight="1">
      <c r="A46" s="23">
        <v>38</v>
      </c>
      <c r="B46" s="4" t="s">
        <v>26</v>
      </c>
      <c r="C46" s="4" t="s">
        <v>118</v>
      </c>
      <c r="D46" s="24"/>
      <c r="E46" s="27"/>
      <c r="F46" s="27"/>
      <c r="G46" s="27"/>
      <c r="H46" s="27"/>
      <c r="I46" s="27"/>
      <c r="J46" s="28">
        <f>IF(COUNT(E46:I46)&lt;5,SUM(E46:I46),SUM(E46:I46)-MIN(E46:I46))</f>
        <v>0</v>
      </c>
      <c r="K46" s="32" t="e">
        <f>J46/IF(COUNT(E46:I46)=5,4,COUNT(E46:I46))</f>
        <v>#DIV/0!</v>
      </c>
      <c r="L46" s="4">
        <f>COUNT(E46:I46)</f>
        <v>0</v>
      </c>
    </row>
    <row r="47" spans="1:12" ht="10.5" customHeight="1">
      <c r="A47" s="23">
        <v>39</v>
      </c>
      <c r="B47" s="4" t="s">
        <v>55</v>
      </c>
      <c r="C47" s="4" t="s">
        <v>53</v>
      </c>
      <c r="D47" s="24"/>
      <c r="E47" s="27"/>
      <c r="F47" s="27"/>
      <c r="G47" s="27"/>
      <c r="H47" s="27"/>
      <c r="I47" s="27"/>
      <c r="J47" s="28">
        <f>IF(COUNT(E47:I47)&lt;5,SUM(E47:I47),SUM(E47:I47)-MIN(E47:I47))</f>
        <v>0</v>
      </c>
      <c r="K47" s="32" t="e">
        <f>J47/IF(COUNT(E47:I47)=5,4,COUNT(E47:I47))</f>
        <v>#DIV/0!</v>
      </c>
      <c r="L47" s="4">
        <f>COUNT(E47:I47)</f>
        <v>0</v>
      </c>
    </row>
    <row r="48" spans="1:12" ht="10.5" customHeight="1">
      <c r="A48" s="23">
        <v>40</v>
      </c>
      <c r="B48" s="4" t="s">
        <v>90</v>
      </c>
      <c r="C48" s="4" t="s">
        <v>11</v>
      </c>
      <c r="D48" s="24"/>
      <c r="E48" s="27"/>
      <c r="F48" s="27"/>
      <c r="G48" s="27"/>
      <c r="H48" s="27"/>
      <c r="I48" s="27"/>
      <c r="J48" s="28">
        <f>IF(COUNT(E48:I48)&lt;5,SUM(E48:I48),SUM(E48:I48)-MIN(E48:I48))</f>
        <v>0</v>
      </c>
      <c r="K48" s="32" t="e">
        <f>J48/IF(COUNT(E48:I48)=5,4,COUNT(E48:I48))</f>
        <v>#DIV/0!</v>
      </c>
      <c r="L48" s="4">
        <f>COUNT(E48:I48)</f>
        <v>0</v>
      </c>
    </row>
  </sheetData>
  <sheetProtection/>
  <autoFilter ref="C8:C37">
    <sortState ref="C9:C48">
      <sortCondition sortBy="value" ref="C9:C48"/>
    </sortState>
  </autoFilter>
  <conditionalFormatting sqref="E9:I36">
    <cfRule type="cellIs" priority="707" dxfId="0" operator="greaterThan" stopIfTrue="1">
      <formula>499</formula>
    </cfRule>
  </conditionalFormatting>
  <conditionalFormatting sqref="K9:K36">
    <cfRule type="cellIs" priority="705" dxfId="0" operator="greaterThan" stopIfTrue="1">
      <formula>499.99</formula>
    </cfRule>
  </conditionalFormatting>
  <conditionalFormatting sqref="E9:I35">
    <cfRule type="expression" priority="704" dxfId="25">
      <formula>(COUNT($E9:$I9)=5)*(E9=MIN($E9:$I9))</formula>
    </cfRule>
  </conditionalFormatting>
  <conditionalFormatting sqref="E10:I10">
    <cfRule type="expression" priority="702" dxfId="25">
      <formula>(COUNT($E10:$I10)=5)*(E10=MIN($E10:$I10))</formula>
    </cfRule>
  </conditionalFormatting>
  <conditionalFormatting sqref="E11:I11">
    <cfRule type="expression" priority="699" dxfId="25">
      <formula>(COUNT($E11:$I11)=5)*(E11=MIN($E11:$I11))</formula>
    </cfRule>
  </conditionalFormatting>
  <conditionalFormatting sqref="E10:I10">
    <cfRule type="expression" priority="697" dxfId="25">
      <formula>(COUNT($E10:$I10)=5)*(E10=MIN($E10:$I10))</formula>
    </cfRule>
  </conditionalFormatting>
  <conditionalFormatting sqref="E11:I11">
    <cfRule type="expression" priority="694" dxfId="25">
      <formula>(COUNT($E11:$I11)=5)*(E11=MIN($E11:$I11))</formula>
    </cfRule>
  </conditionalFormatting>
  <conditionalFormatting sqref="E12:I12">
    <cfRule type="expression" priority="689" dxfId="25">
      <formula>(COUNT($E12:$I12)=5)*(E12=MIN($E12:$I12))</formula>
    </cfRule>
  </conditionalFormatting>
  <conditionalFormatting sqref="E13:I13">
    <cfRule type="expression" priority="675" dxfId="25">
      <formula>(COUNT($E13:$I13)=5)*(E13=MIN($E13:$I13))</formula>
    </cfRule>
  </conditionalFormatting>
  <conditionalFormatting sqref="E14:I14">
    <cfRule type="expression" priority="674" dxfId="25">
      <formula>(COUNT($E14:$I14)=5)*(E14=MIN($E14:$I14))</formula>
    </cfRule>
  </conditionalFormatting>
  <conditionalFormatting sqref="E15:I15">
    <cfRule type="expression" priority="673" dxfId="25">
      <formula>(COUNT($E15:$I15)=5)*(E15=MIN($E15:$I15))</formula>
    </cfRule>
  </conditionalFormatting>
  <conditionalFormatting sqref="E16:I16">
    <cfRule type="expression" priority="672" dxfId="25">
      <formula>(COUNT($E16:$I16)=5)*(E16=MIN($E16:$I16))</formula>
    </cfRule>
  </conditionalFormatting>
  <conditionalFormatting sqref="E17:I17">
    <cfRule type="expression" priority="671" dxfId="25">
      <formula>(COUNT($E17:$I17)=5)*(E17=MIN($E17:$I17))</formula>
    </cfRule>
  </conditionalFormatting>
  <conditionalFormatting sqref="E18:I18">
    <cfRule type="expression" priority="670" dxfId="25">
      <formula>(COUNT($E18:$I18)=5)*(E18=MIN($E18:$I18))</formula>
    </cfRule>
  </conditionalFormatting>
  <conditionalFormatting sqref="E19:I19">
    <cfRule type="expression" priority="669" dxfId="25">
      <formula>(COUNT($E19:$I19)=5)*(E19=MIN($E19:$I19))</formula>
    </cfRule>
  </conditionalFormatting>
  <conditionalFormatting sqref="E20:I20">
    <cfRule type="expression" priority="668" dxfId="25">
      <formula>(COUNT($E20:$I20)=5)*(E20=MIN($E20:$I20))</formula>
    </cfRule>
  </conditionalFormatting>
  <conditionalFormatting sqref="E21:I21">
    <cfRule type="expression" priority="666" dxfId="25">
      <formula>(COUNT($E21:$I21)=5)*(E21=MIN($E21:$I21))</formula>
    </cfRule>
  </conditionalFormatting>
  <conditionalFormatting sqref="E22:I22">
    <cfRule type="expression" priority="665" dxfId="25">
      <formula>(COUNT($E22:$I22)=5)*(E22=MIN($E22:$I22))</formula>
    </cfRule>
  </conditionalFormatting>
  <conditionalFormatting sqref="E24:I24">
    <cfRule type="expression" priority="658" dxfId="25">
      <formula>(COUNT($E24:$I24)=5)*(E24=MIN($E24:$I24))</formula>
    </cfRule>
  </conditionalFormatting>
  <conditionalFormatting sqref="E25:I25">
    <cfRule type="expression" priority="657" dxfId="25">
      <formula>(COUNT($E25:$I25)=5)*(E25=MIN($E25:$I25))</formula>
    </cfRule>
  </conditionalFormatting>
  <conditionalFormatting sqref="E26:I26">
    <cfRule type="expression" priority="656" dxfId="25">
      <formula>(COUNT($E26:$I26)=5)*(E26=MIN($E26:$I26))</formula>
    </cfRule>
  </conditionalFormatting>
  <conditionalFormatting sqref="E27:I27">
    <cfRule type="expression" priority="651" dxfId="25">
      <formula>(COUNT($E27:$I27)=5)*(E27=MIN($E27:$I27))</formula>
    </cfRule>
  </conditionalFormatting>
  <conditionalFormatting sqref="E28:I28">
    <cfRule type="expression" priority="650" dxfId="25">
      <formula>(COUNT($E28:$I28)=5)*(E28=MIN($E28:$I28))</formula>
    </cfRule>
  </conditionalFormatting>
  <conditionalFormatting sqref="E29:I29">
    <cfRule type="expression" priority="649" dxfId="25">
      <formula>(COUNT($E29:$I29)=5)*(E29=MIN($E29:$I29))</formula>
    </cfRule>
  </conditionalFormatting>
  <conditionalFormatting sqref="E30:I30">
    <cfRule type="expression" priority="648" dxfId="25">
      <formula>(COUNT($E30:$I30)=5)*(E30=MIN($E30:$I30))</formula>
    </cfRule>
  </conditionalFormatting>
  <conditionalFormatting sqref="E31:I31">
    <cfRule type="expression" priority="647" dxfId="25">
      <formula>(COUNT($E31:$I31)=5)*(E31=MIN($E31:$I31))</formula>
    </cfRule>
  </conditionalFormatting>
  <conditionalFormatting sqref="E32:I32">
    <cfRule type="expression" priority="644" dxfId="25">
      <formula>(COUNT($E32:$I32)=5)*(E32=MIN($E32:$I32))</formula>
    </cfRule>
  </conditionalFormatting>
  <conditionalFormatting sqref="E33:I33">
    <cfRule type="expression" priority="643" dxfId="25">
      <formula>(COUNT($E33:$I33)=5)*(E33=MIN($E33:$I33))</formula>
    </cfRule>
  </conditionalFormatting>
  <conditionalFormatting sqref="E34:I34">
    <cfRule type="expression" priority="642" dxfId="25">
      <formula>(COUNT($E34:$I34)=5)*(E34=MIN($E34:$I34))</formula>
    </cfRule>
  </conditionalFormatting>
  <conditionalFormatting sqref="E35:I35">
    <cfRule type="expression" priority="641" dxfId="25">
      <formula>(COUNT($E35:$I35)=5)*(E35=MIN($E35:$I35))</formula>
    </cfRule>
  </conditionalFormatting>
  <conditionalFormatting sqref="E36">
    <cfRule type="expression" priority="398" dxfId="25">
      <formula>(COUNT($E36:$I36)=5)*(E36=MIN($E36:$I36))</formula>
    </cfRule>
  </conditionalFormatting>
  <conditionalFormatting sqref="E36">
    <cfRule type="expression" priority="397" dxfId="25">
      <formula>(COUNT($E36:$I36)=5)*(E36=MIN($E36:$I36))</formula>
    </cfRule>
  </conditionalFormatting>
  <conditionalFormatting sqref="E36">
    <cfRule type="expression" priority="396" dxfId="25">
      <formula>(COUNT($E36:$I36)=5)*(E36=MIN($E36:$I36))</formula>
    </cfRule>
  </conditionalFormatting>
  <conditionalFormatting sqref="E36">
    <cfRule type="expression" priority="395" dxfId="25">
      <formula>(COUNT($E36:$I36)=5)*(E36=MIN($E36:$I36))</formula>
    </cfRule>
  </conditionalFormatting>
  <conditionalFormatting sqref="E36">
    <cfRule type="expression" priority="394" dxfId="25">
      <formula>(COUNT($E36:$I36)=5)*(E36=MIN($E36:$I36))</formula>
    </cfRule>
  </conditionalFormatting>
  <conditionalFormatting sqref="E36">
    <cfRule type="expression" priority="393" dxfId="25">
      <formula>(COUNT($E36:$I36)=5)*(E36=MIN($E36:$I36))</formula>
    </cfRule>
  </conditionalFormatting>
  <conditionalFormatting sqref="E36:I36">
    <cfRule type="expression" priority="392" dxfId="25">
      <formula>(COUNT($E36:$I36)=5)*(E36=MIN($E36:$I36))</formula>
    </cfRule>
  </conditionalFormatting>
  <conditionalFormatting sqref="E36:I36">
    <cfRule type="expression" priority="391" dxfId="25">
      <formula>(COUNT($E36:$I36)=5)*(E36=MIN($E36:$I36))</formula>
    </cfRule>
  </conditionalFormatting>
  <conditionalFormatting sqref="E37:I37">
    <cfRule type="cellIs" priority="380" dxfId="0" operator="greaterThan" stopIfTrue="1">
      <formula>499</formula>
    </cfRule>
  </conditionalFormatting>
  <conditionalFormatting sqref="K37">
    <cfRule type="cellIs" priority="379" dxfId="0" operator="greaterThan" stopIfTrue="1">
      <formula>499.99</formula>
    </cfRule>
  </conditionalFormatting>
  <conditionalFormatting sqref="E37">
    <cfRule type="expression" priority="378" dxfId="25">
      <formula>(COUNT($E37:$I37)=5)*(E37=MIN($E37:$I37))</formula>
    </cfRule>
  </conditionalFormatting>
  <conditionalFormatting sqref="E37">
    <cfRule type="expression" priority="377" dxfId="25">
      <formula>(COUNT($E37:$I37)=5)*(E37=MIN($E37:$I37))</formula>
    </cfRule>
  </conditionalFormatting>
  <conditionalFormatting sqref="E37">
    <cfRule type="expression" priority="376" dxfId="25">
      <formula>(COUNT($E37:$I37)=5)*(E37=MIN($E37:$I37))</formula>
    </cfRule>
  </conditionalFormatting>
  <conditionalFormatting sqref="E37">
    <cfRule type="expression" priority="375" dxfId="25">
      <formula>(COUNT($E37:$I37)=5)*(E37=MIN($E37:$I37))</formula>
    </cfRule>
  </conditionalFormatting>
  <conditionalFormatting sqref="E37">
    <cfRule type="expression" priority="374" dxfId="25">
      <formula>(COUNT($E37:$I37)=5)*(E37=MIN($E37:$I37))</formula>
    </cfRule>
  </conditionalFormatting>
  <conditionalFormatting sqref="E37">
    <cfRule type="expression" priority="373" dxfId="25">
      <formula>(COUNT($E37:$I37)=5)*(E37=MIN($E37:$I37))</formula>
    </cfRule>
  </conditionalFormatting>
  <conditionalFormatting sqref="E37:I37">
    <cfRule type="expression" priority="372" dxfId="25">
      <formula>(COUNT($E37:$I37)=5)*(E37=MIN($E37:$I37))</formula>
    </cfRule>
  </conditionalFormatting>
  <conditionalFormatting sqref="E37:I37">
    <cfRule type="expression" priority="371" dxfId="25">
      <formula>(COUNT($E37:$I37)=5)*(E37=MIN($E37:$I37))</formula>
    </cfRule>
  </conditionalFormatting>
  <conditionalFormatting sqref="E38:I38">
    <cfRule type="cellIs" priority="280" dxfId="0" operator="greaterThan" stopIfTrue="1">
      <formula>499</formula>
    </cfRule>
  </conditionalFormatting>
  <conditionalFormatting sqref="K38">
    <cfRule type="cellIs" priority="279" dxfId="0" operator="greaterThan" stopIfTrue="1">
      <formula>499.99</formula>
    </cfRule>
  </conditionalFormatting>
  <conditionalFormatting sqref="E38">
    <cfRule type="expression" priority="278" dxfId="25">
      <formula>(COUNT($E38:$I38)=5)*(E38=MIN($E38:$I38))</formula>
    </cfRule>
  </conditionalFormatting>
  <conditionalFormatting sqref="E38">
    <cfRule type="expression" priority="277" dxfId="25">
      <formula>(COUNT($E38:$I38)=5)*(E38=MIN($E38:$I38))</formula>
    </cfRule>
  </conditionalFormatting>
  <conditionalFormatting sqref="E38">
    <cfRule type="expression" priority="276" dxfId="25">
      <formula>(COUNT($E38:$I38)=5)*(E38=MIN($E38:$I38))</formula>
    </cfRule>
  </conditionalFormatting>
  <conditionalFormatting sqref="E38">
    <cfRule type="expression" priority="275" dxfId="25">
      <formula>(COUNT($E38:$I38)=5)*(E38=MIN($E38:$I38))</formula>
    </cfRule>
  </conditionalFormatting>
  <conditionalFormatting sqref="E38">
    <cfRule type="expression" priority="274" dxfId="25">
      <formula>(COUNT($E38:$I38)=5)*(E38=MIN($E38:$I38))</formula>
    </cfRule>
  </conditionalFormatting>
  <conditionalFormatting sqref="E38">
    <cfRule type="expression" priority="273" dxfId="25">
      <formula>(COUNT($E38:$I38)=5)*(E38=MIN($E38:$I38))</formula>
    </cfRule>
  </conditionalFormatting>
  <conditionalFormatting sqref="E38:I38">
    <cfRule type="expression" priority="272" dxfId="25">
      <formula>(COUNT($E38:$I38)=5)*(E38=MIN($E38:$I38))</formula>
    </cfRule>
  </conditionalFormatting>
  <conditionalFormatting sqref="E38:I38">
    <cfRule type="expression" priority="271" dxfId="25">
      <formula>(COUNT($E38:$I38)=5)*(E38=MIN($E38:$I38))</formula>
    </cfRule>
  </conditionalFormatting>
  <conditionalFormatting sqref="E39:I39">
    <cfRule type="cellIs" priority="270" dxfId="0" operator="greaterThan" stopIfTrue="1">
      <formula>499</formula>
    </cfRule>
  </conditionalFormatting>
  <conditionalFormatting sqref="K39">
    <cfRule type="cellIs" priority="269" dxfId="0" operator="greaterThan" stopIfTrue="1">
      <formula>499.99</formula>
    </cfRule>
  </conditionalFormatting>
  <conditionalFormatting sqref="E39">
    <cfRule type="expression" priority="268" dxfId="25">
      <formula>(COUNT($E39:$I39)=5)*(E39=MIN($E39:$I39))</formula>
    </cfRule>
  </conditionalFormatting>
  <conditionalFormatting sqref="E39">
    <cfRule type="expression" priority="267" dxfId="25">
      <formula>(COUNT($E39:$I39)=5)*(E39=MIN($E39:$I39))</formula>
    </cfRule>
  </conditionalFormatting>
  <conditionalFormatting sqref="E39">
    <cfRule type="expression" priority="266" dxfId="25">
      <formula>(COUNT($E39:$I39)=5)*(E39=MIN($E39:$I39))</formula>
    </cfRule>
  </conditionalFormatting>
  <conditionalFormatting sqref="E39">
    <cfRule type="expression" priority="265" dxfId="25">
      <formula>(COUNT($E39:$I39)=5)*(E39=MIN($E39:$I39))</formula>
    </cfRule>
  </conditionalFormatting>
  <conditionalFormatting sqref="E39">
    <cfRule type="expression" priority="264" dxfId="25">
      <formula>(COUNT($E39:$I39)=5)*(E39=MIN($E39:$I39))</formula>
    </cfRule>
  </conditionalFormatting>
  <conditionalFormatting sqref="E39">
    <cfRule type="expression" priority="263" dxfId="25">
      <formula>(COUNT($E39:$I39)=5)*(E39=MIN($E39:$I39))</formula>
    </cfRule>
  </conditionalFormatting>
  <conditionalFormatting sqref="E39:I39">
    <cfRule type="expression" priority="262" dxfId="25">
      <formula>(COUNT($E39:$I39)=5)*(E39=MIN($E39:$I39))</formula>
    </cfRule>
  </conditionalFormatting>
  <conditionalFormatting sqref="E39:I39">
    <cfRule type="expression" priority="261" dxfId="25">
      <formula>(COUNT($E39:$I39)=5)*(E39=MIN($E39:$I39))</formula>
    </cfRule>
  </conditionalFormatting>
  <conditionalFormatting sqref="E40:I40">
    <cfRule type="expression" priority="231" dxfId="25">
      <formula>(COUNT($E40:$I40)=5)*(E40=MIN($E40:$I40))</formula>
    </cfRule>
  </conditionalFormatting>
  <conditionalFormatting sqref="E40:I40">
    <cfRule type="cellIs" priority="240" dxfId="0" operator="greaterThan" stopIfTrue="1">
      <formula>499</formula>
    </cfRule>
  </conditionalFormatting>
  <conditionalFormatting sqref="K40">
    <cfRule type="cellIs" priority="239" dxfId="0" operator="greaterThan" stopIfTrue="1">
      <formula>499.99</formula>
    </cfRule>
  </conditionalFormatting>
  <conditionalFormatting sqref="E40">
    <cfRule type="expression" priority="238" dxfId="25">
      <formula>(COUNT($E40:$I40)=5)*(E40=MIN($E40:$I40))</formula>
    </cfRule>
  </conditionalFormatting>
  <conditionalFormatting sqref="E40">
    <cfRule type="expression" priority="237" dxfId="25">
      <formula>(COUNT($E40:$I40)=5)*(E40=MIN($E40:$I40))</formula>
    </cfRule>
  </conditionalFormatting>
  <conditionalFormatting sqref="E40">
    <cfRule type="expression" priority="236" dxfId="25">
      <formula>(COUNT($E40:$I40)=5)*(E40=MIN($E40:$I40))</formula>
    </cfRule>
  </conditionalFormatting>
  <conditionalFormatting sqref="E40">
    <cfRule type="expression" priority="235" dxfId="25">
      <formula>(COUNT($E40:$I40)=5)*(E40=MIN($E40:$I40))</formula>
    </cfRule>
  </conditionalFormatting>
  <conditionalFormatting sqref="E40">
    <cfRule type="expression" priority="234" dxfId="25">
      <formula>(COUNT($E40:$I40)=5)*(E40=MIN($E40:$I40))</formula>
    </cfRule>
  </conditionalFormatting>
  <conditionalFormatting sqref="E40">
    <cfRule type="expression" priority="233" dxfId="25">
      <formula>(COUNT($E40:$I40)=5)*(E40=MIN($E40:$I40))</formula>
    </cfRule>
  </conditionalFormatting>
  <conditionalFormatting sqref="E40:I40">
    <cfRule type="expression" priority="232" dxfId="25">
      <formula>(COUNT($E40:$I40)=5)*(E40=MIN($E40:$I40))</formula>
    </cfRule>
  </conditionalFormatting>
  <conditionalFormatting sqref="E41:I41">
    <cfRule type="expression" priority="221" dxfId="25">
      <formula>(COUNT($E41:$I41)=5)*(E41=MIN($E41:$I41))</formula>
    </cfRule>
  </conditionalFormatting>
  <conditionalFormatting sqref="E41:I41">
    <cfRule type="cellIs" priority="230" dxfId="0" operator="greaterThan" stopIfTrue="1">
      <formula>499</formula>
    </cfRule>
  </conditionalFormatting>
  <conditionalFormatting sqref="K41">
    <cfRule type="cellIs" priority="229" dxfId="0" operator="greaterThan" stopIfTrue="1">
      <formula>499.99</formula>
    </cfRule>
  </conditionalFormatting>
  <conditionalFormatting sqref="E41">
    <cfRule type="expression" priority="228" dxfId="25">
      <formula>(COUNT($E41:$I41)=5)*(E41=MIN($E41:$I41))</formula>
    </cfRule>
  </conditionalFormatting>
  <conditionalFormatting sqref="E41">
    <cfRule type="expression" priority="227" dxfId="25">
      <formula>(COUNT($E41:$I41)=5)*(E41=MIN($E41:$I41))</formula>
    </cfRule>
  </conditionalFormatting>
  <conditionalFormatting sqref="E41">
    <cfRule type="expression" priority="226" dxfId="25">
      <formula>(COUNT($E41:$I41)=5)*(E41=MIN($E41:$I41))</formula>
    </cfRule>
  </conditionalFormatting>
  <conditionalFormatting sqref="E41">
    <cfRule type="expression" priority="225" dxfId="25">
      <formula>(COUNT($E41:$I41)=5)*(E41=MIN($E41:$I41))</formula>
    </cfRule>
  </conditionalFormatting>
  <conditionalFormatting sqref="E41">
    <cfRule type="expression" priority="224" dxfId="25">
      <formula>(COUNT($E41:$I41)=5)*(E41=MIN($E41:$I41))</formula>
    </cfRule>
  </conditionalFormatting>
  <conditionalFormatting sqref="E41">
    <cfRule type="expression" priority="223" dxfId="25">
      <formula>(COUNT($E41:$I41)=5)*(E41=MIN($E41:$I41))</formula>
    </cfRule>
  </conditionalFormatting>
  <conditionalFormatting sqref="E41:I41">
    <cfRule type="expression" priority="222" dxfId="25">
      <formula>(COUNT($E41:$I41)=5)*(E41=MIN($E41:$I41))</formula>
    </cfRule>
  </conditionalFormatting>
  <conditionalFormatting sqref="E42:I42">
    <cfRule type="cellIs" priority="210" dxfId="0" operator="greaterThan" stopIfTrue="1">
      <formula>499</formula>
    </cfRule>
  </conditionalFormatting>
  <conditionalFormatting sqref="K42">
    <cfRule type="cellIs" priority="209" dxfId="0" operator="greaterThan" stopIfTrue="1">
      <formula>499.99</formula>
    </cfRule>
  </conditionalFormatting>
  <conditionalFormatting sqref="E42">
    <cfRule type="expression" priority="208" dxfId="25">
      <formula>(COUNT($E42:$I42)=5)*(E42=MIN($E42:$I42))</formula>
    </cfRule>
  </conditionalFormatting>
  <conditionalFormatting sqref="E42">
    <cfRule type="expression" priority="207" dxfId="25">
      <formula>(COUNT($E42:$I42)=5)*(E42=MIN($E42:$I42))</formula>
    </cfRule>
  </conditionalFormatting>
  <conditionalFormatting sqref="E42">
    <cfRule type="expression" priority="206" dxfId="25">
      <formula>(COUNT($E42:$I42)=5)*(E42=MIN($E42:$I42))</formula>
    </cfRule>
  </conditionalFormatting>
  <conditionalFormatting sqref="E42">
    <cfRule type="expression" priority="205" dxfId="25">
      <formula>(COUNT($E42:$I42)=5)*(E42=MIN($E42:$I42))</formula>
    </cfRule>
  </conditionalFormatting>
  <conditionalFormatting sqref="E42">
    <cfRule type="expression" priority="204" dxfId="25">
      <formula>(COUNT($E42:$I42)=5)*(E42=MIN($E42:$I42))</formula>
    </cfRule>
  </conditionalFormatting>
  <conditionalFormatting sqref="E42">
    <cfRule type="expression" priority="203" dxfId="25">
      <formula>(COUNT($E42:$I42)=5)*(E42=MIN($E42:$I42))</formula>
    </cfRule>
  </conditionalFormatting>
  <conditionalFormatting sqref="E42:I42">
    <cfRule type="expression" priority="202" dxfId="25">
      <formula>(COUNT($E42:$I42)=5)*(E42=MIN($E42:$I42))</formula>
    </cfRule>
  </conditionalFormatting>
  <conditionalFormatting sqref="E42:I42">
    <cfRule type="expression" priority="201" dxfId="25">
      <formula>(COUNT($E42:$I42)=5)*(E42=MIN($E42:$I42))</formula>
    </cfRule>
  </conditionalFormatting>
  <conditionalFormatting sqref="E43:I43">
    <cfRule type="expression" priority="131" dxfId="25">
      <formula>(COUNT($E43:$I43)=5)*(E43=MIN($E43:$I43))</formula>
    </cfRule>
  </conditionalFormatting>
  <conditionalFormatting sqref="E43:I43">
    <cfRule type="cellIs" priority="140" dxfId="0" operator="greaterThan" stopIfTrue="1">
      <formula>499</formula>
    </cfRule>
  </conditionalFormatting>
  <conditionalFormatting sqref="K43">
    <cfRule type="cellIs" priority="139" dxfId="0" operator="greaterThan" stopIfTrue="1">
      <formula>499.99</formula>
    </cfRule>
  </conditionalFormatting>
  <conditionalFormatting sqref="E43">
    <cfRule type="expression" priority="138" dxfId="25">
      <formula>(COUNT($E43:$I43)=5)*(E43=MIN($E43:$I43))</formula>
    </cfRule>
  </conditionalFormatting>
  <conditionalFormatting sqref="E43">
    <cfRule type="expression" priority="137" dxfId="25">
      <formula>(COUNT($E43:$I43)=5)*(E43=MIN($E43:$I43))</formula>
    </cfRule>
  </conditionalFormatting>
  <conditionalFormatting sqref="E43">
    <cfRule type="expression" priority="136" dxfId="25">
      <formula>(COUNT($E43:$I43)=5)*(E43=MIN($E43:$I43))</formula>
    </cfRule>
  </conditionalFormatting>
  <conditionalFormatting sqref="E43">
    <cfRule type="expression" priority="135" dxfId="25">
      <formula>(COUNT($E43:$I43)=5)*(E43=MIN($E43:$I43))</formula>
    </cfRule>
  </conditionalFormatting>
  <conditionalFormatting sqref="E43">
    <cfRule type="expression" priority="134" dxfId="25">
      <formula>(COUNT($E43:$I43)=5)*(E43=MIN($E43:$I43))</formula>
    </cfRule>
  </conditionalFormatting>
  <conditionalFormatting sqref="E43">
    <cfRule type="expression" priority="133" dxfId="25">
      <formula>(COUNT($E43:$I43)=5)*(E43=MIN($E43:$I43))</formula>
    </cfRule>
  </conditionalFormatting>
  <conditionalFormatting sqref="E43:I43">
    <cfRule type="expression" priority="132" dxfId="25">
      <formula>(COUNT($E43:$I43)=5)*(E43=MIN($E43:$I43))</formula>
    </cfRule>
  </conditionalFormatting>
  <conditionalFormatting sqref="E44:I44">
    <cfRule type="expression" priority="121" dxfId="25">
      <formula>(COUNT($E44:$I44)=5)*(E44=MIN($E44:$I44))</formula>
    </cfRule>
  </conditionalFormatting>
  <conditionalFormatting sqref="E44:I44">
    <cfRule type="cellIs" priority="130" dxfId="0" operator="greaterThan" stopIfTrue="1">
      <formula>499</formula>
    </cfRule>
  </conditionalFormatting>
  <conditionalFormatting sqref="K44">
    <cfRule type="cellIs" priority="129" dxfId="0" operator="greaterThan" stopIfTrue="1">
      <formula>499.99</formula>
    </cfRule>
  </conditionalFormatting>
  <conditionalFormatting sqref="E44">
    <cfRule type="expression" priority="128" dxfId="25">
      <formula>(COUNT($E44:$I44)=5)*(E44=MIN($E44:$I44))</formula>
    </cfRule>
  </conditionalFormatting>
  <conditionalFormatting sqref="E44">
    <cfRule type="expression" priority="127" dxfId="25">
      <formula>(COUNT($E44:$I44)=5)*(E44=MIN($E44:$I44))</formula>
    </cfRule>
  </conditionalFormatting>
  <conditionalFormatting sqref="E44">
    <cfRule type="expression" priority="126" dxfId="25">
      <formula>(COUNT($E44:$I44)=5)*(E44=MIN($E44:$I44))</formula>
    </cfRule>
  </conditionalFormatting>
  <conditionalFormatting sqref="E44">
    <cfRule type="expression" priority="125" dxfId="25">
      <formula>(COUNT($E44:$I44)=5)*(E44=MIN($E44:$I44))</formula>
    </cfRule>
  </conditionalFormatting>
  <conditionalFormatting sqref="E44">
    <cfRule type="expression" priority="124" dxfId="25">
      <formula>(COUNT($E44:$I44)=5)*(E44=MIN($E44:$I44))</formula>
    </cfRule>
  </conditionalFormatting>
  <conditionalFormatting sqref="E44">
    <cfRule type="expression" priority="123" dxfId="25">
      <formula>(COUNT($E44:$I44)=5)*(E44=MIN($E44:$I44))</formula>
    </cfRule>
  </conditionalFormatting>
  <conditionalFormatting sqref="E44:I44">
    <cfRule type="expression" priority="122" dxfId="25">
      <formula>(COUNT($E44:$I44)=5)*(E44=MIN($E44:$I44))</formula>
    </cfRule>
  </conditionalFormatting>
  <conditionalFormatting sqref="E45:I45">
    <cfRule type="expression" priority="71" dxfId="25">
      <formula>(COUNT($E45:$I45)=5)*(E45=MIN($E45:$I45))</formula>
    </cfRule>
  </conditionalFormatting>
  <conditionalFormatting sqref="E45:I45">
    <cfRule type="cellIs" priority="80" dxfId="0" operator="greaterThan" stopIfTrue="1">
      <formula>499</formula>
    </cfRule>
  </conditionalFormatting>
  <conditionalFormatting sqref="K45">
    <cfRule type="cellIs" priority="79" dxfId="0" operator="greaterThan" stopIfTrue="1">
      <formula>499.99</formula>
    </cfRule>
  </conditionalFormatting>
  <conditionalFormatting sqref="E45">
    <cfRule type="expression" priority="78" dxfId="25">
      <formula>(COUNT($E45:$I45)=5)*(E45=MIN($E45:$I45))</formula>
    </cfRule>
  </conditionalFormatting>
  <conditionalFormatting sqref="E45">
    <cfRule type="expression" priority="77" dxfId="25">
      <formula>(COUNT($E45:$I45)=5)*(E45=MIN($E45:$I45))</formula>
    </cfRule>
  </conditionalFormatting>
  <conditionalFormatting sqref="E45">
    <cfRule type="expression" priority="76" dxfId="25">
      <formula>(COUNT($E45:$I45)=5)*(E45=MIN($E45:$I45))</formula>
    </cfRule>
  </conditionalFormatting>
  <conditionalFormatting sqref="E45">
    <cfRule type="expression" priority="75" dxfId="25">
      <formula>(COUNT($E45:$I45)=5)*(E45=MIN($E45:$I45))</formula>
    </cfRule>
  </conditionalFormatting>
  <conditionalFormatting sqref="E45">
    <cfRule type="expression" priority="74" dxfId="25">
      <formula>(COUNT($E45:$I45)=5)*(E45=MIN($E45:$I45))</formula>
    </cfRule>
  </conditionalFormatting>
  <conditionalFormatting sqref="E45">
    <cfRule type="expression" priority="73" dxfId="25">
      <formula>(COUNT($E45:$I45)=5)*(E45=MIN($E45:$I45))</formula>
    </cfRule>
  </conditionalFormatting>
  <conditionalFormatting sqref="E45:I45">
    <cfRule type="expression" priority="72" dxfId="25">
      <formula>(COUNT($E45:$I45)=5)*(E45=MIN($E45:$I45))</formula>
    </cfRule>
  </conditionalFormatting>
  <conditionalFormatting sqref="E46:I46">
    <cfRule type="expression" priority="51" dxfId="25">
      <formula>(COUNT($E46:$I46)=5)*(E46=MIN($E46:$I46))</formula>
    </cfRule>
  </conditionalFormatting>
  <conditionalFormatting sqref="E46:I46">
    <cfRule type="cellIs" priority="60" dxfId="0" operator="greaterThan" stopIfTrue="1">
      <formula>499</formula>
    </cfRule>
  </conditionalFormatting>
  <conditionalFormatting sqref="K46">
    <cfRule type="cellIs" priority="59" dxfId="0" operator="greaterThan" stopIfTrue="1">
      <formula>499.99</formula>
    </cfRule>
  </conditionalFormatting>
  <conditionalFormatting sqref="E46">
    <cfRule type="expression" priority="58" dxfId="25">
      <formula>(COUNT($E46:$I46)=5)*(E46=MIN($E46:$I46))</formula>
    </cfRule>
  </conditionalFormatting>
  <conditionalFormatting sqref="E46">
    <cfRule type="expression" priority="57" dxfId="25">
      <formula>(COUNT($E46:$I46)=5)*(E46=MIN($E46:$I46))</formula>
    </cfRule>
  </conditionalFormatting>
  <conditionalFormatting sqref="E46">
    <cfRule type="expression" priority="56" dxfId="25">
      <formula>(COUNT($E46:$I46)=5)*(E46=MIN($E46:$I46))</formula>
    </cfRule>
  </conditionalFormatting>
  <conditionalFormatting sqref="E46">
    <cfRule type="expression" priority="55" dxfId="25">
      <formula>(COUNT($E46:$I46)=5)*(E46=MIN($E46:$I46))</formula>
    </cfRule>
  </conditionalFormatting>
  <conditionalFormatting sqref="E46">
    <cfRule type="expression" priority="54" dxfId="25">
      <formula>(COUNT($E46:$I46)=5)*(E46=MIN($E46:$I46))</formula>
    </cfRule>
  </conditionalFormatting>
  <conditionalFormatting sqref="E46">
    <cfRule type="expression" priority="53" dxfId="25">
      <formula>(COUNT($E46:$I46)=5)*(E46=MIN($E46:$I46))</formula>
    </cfRule>
  </conditionalFormatting>
  <conditionalFormatting sqref="E46:I46">
    <cfRule type="expression" priority="52" dxfId="25">
      <formula>(COUNT($E46:$I46)=5)*(E46=MIN($E46:$I46))</formula>
    </cfRule>
  </conditionalFormatting>
  <conditionalFormatting sqref="E47:I47">
    <cfRule type="expression" priority="21" dxfId="25">
      <formula>(COUNT($E47:$I47)=5)*(E47=MIN($E47:$I47))</formula>
    </cfRule>
  </conditionalFormatting>
  <conditionalFormatting sqref="E47:I47">
    <cfRule type="cellIs" priority="30" dxfId="0" operator="greaterThan" stopIfTrue="1">
      <formula>499</formula>
    </cfRule>
  </conditionalFormatting>
  <conditionalFormatting sqref="K47">
    <cfRule type="cellIs" priority="29" dxfId="0" operator="greaterThan" stopIfTrue="1">
      <formula>499.99</formula>
    </cfRule>
  </conditionalFormatting>
  <conditionalFormatting sqref="E47">
    <cfRule type="expression" priority="28" dxfId="25">
      <formula>(COUNT($E47:$I47)=5)*(E47=MIN($E47:$I47))</formula>
    </cfRule>
  </conditionalFormatting>
  <conditionalFormatting sqref="E47">
    <cfRule type="expression" priority="27" dxfId="25">
      <formula>(COUNT($E47:$I47)=5)*(E47=MIN($E47:$I47))</formula>
    </cfRule>
  </conditionalFormatting>
  <conditionalFormatting sqref="E47">
    <cfRule type="expression" priority="26" dxfId="25">
      <formula>(COUNT($E47:$I47)=5)*(E47=MIN($E47:$I47))</formula>
    </cfRule>
  </conditionalFormatting>
  <conditionalFormatting sqref="E47">
    <cfRule type="expression" priority="25" dxfId="25">
      <formula>(COUNT($E47:$I47)=5)*(E47=MIN($E47:$I47))</formula>
    </cfRule>
  </conditionalFormatting>
  <conditionalFormatting sqref="E47">
    <cfRule type="expression" priority="24" dxfId="25">
      <formula>(COUNT($E47:$I47)=5)*(E47=MIN($E47:$I47))</formula>
    </cfRule>
  </conditionalFormatting>
  <conditionalFormatting sqref="E47">
    <cfRule type="expression" priority="23" dxfId="25">
      <formula>(COUNT($E47:$I47)=5)*(E47=MIN($E47:$I47))</formula>
    </cfRule>
  </conditionalFormatting>
  <conditionalFormatting sqref="E47:I47">
    <cfRule type="expression" priority="22" dxfId="25">
      <formula>(COUNT($E47:$I47)=5)*(E47=MIN($E47:$I47))</formula>
    </cfRule>
  </conditionalFormatting>
  <conditionalFormatting sqref="E48:I48">
    <cfRule type="expression" priority="1" dxfId="25">
      <formula>(COUNT($E48:$I48)=5)*(E48=MIN($E48:$I48))</formula>
    </cfRule>
  </conditionalFormatting>
  <conditionalFormatting sqref="E48:I48">
    <cfRule type="cellIs" priority="10" dxfId="0" operator="greaterThan" stopIfTrue="1">
      <formula>499</formula>
    </cfRule>
  </conditionalFormatting>
  <conditionalFormatting sqref="K48">
    <cfRule type="cellIs" priority="9" dxfId="0" operator="greaterThan" stopIfTrue="1">
      <formula>499.99</formula>
    </cfRule>
  </conditionalFormatting>
  <conditionalFormatting sqref="E48">
    <cfRule type="expression" priority="8" dxfId="25">
      <formula>(COUNT($E48:$I48)=5)*(E48=MIN($E48:$I48))</formula>
    </cfRule>
  </conditionalFormatting>
  <conditionalFormatting sqref="E48">
    <cfRule type="expression" priority="7" dxfId="25">
      <formula>(COUNT($E48:$I48)=5)*(E48=MIN($E48:$I48))</formula>
    </cfRule>
  </conditionalFormatting>
  <conditionalFormatting sqref="E48">
    <cfRule type="expression" priority="6" dxfId="25">
      <formula>(COUNT($E48:$I48)=5)*(E48=MIN($E48:$I48))</formula>
    </cfRule>
  </conditionalFormatting>
  <conditionalFormatting sqref="E48">
    <cfRule type="expression" priority="5" dxfId="25">
      <formula>(COUNT($E48:$I48)=5)*(E48=MIN($E48:$I48))</formula>
    </cfRule>
  </conditionalFormatting>
  <conditionalFormatting sqref="E48">
    <cfRule type="expression" priority="4" dxfId="25">
      <formula>(COUNT($E48:$I48)=5)*(E48=MIN($E48:$I48))</formula>
    </cfRule>
  </conditionalFormatting>
  <conditionalFormatting sqref="E48">
    <cfRule type="expression" priority="3" dxfId="25">
      <formula>(COUNT($E48:$I48)=5)*(E48=MIN($E48:$I48))</formula>
    </cfRule>
  </conditionalFormatting>
  <conditionalFormatting sqref="E48:I48">
    <cfRule type="expression" priority="2" dxfId="25">
      <formula>(COUNT($E48:$I48)=5)*(E48=MIN($E48:$I48))</formula>
    </cfRule>
  </conditionalFormatting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6"/>
  <sheetViews>
    <sheetView zoomScalePageLayoutView="0" workbookViewId="0" topLeftCell="A1">
      <selection activeCell="V14" sqref="V14"/>
    </sheetView>
  </sheetViews>
  <sheetFormatPr defaultColWidth="11.421875" defaultRowHeight="10.5" customHeight="1"/>
  <cols>
    <col min="1" max="1" width="6.28125" style="0" customWidth="1"/>
    <col min="2" max="2" width="20.00390625" style="0" customWidth="1"/>
    <col min="3" max="3" width="26.00390625" style="0" customWidth="1"/>
    <col min="4" max="4" width="4.28125" style="0" customWidth="1"/>
    <col min="5" max="10" width="8.7109375" style="0" customWidth="1"/>
    <col min="11" max="11" width="8.7109375" style="9" customWidth="1"/>
    <col min="12" max="12" width="8.57421875" style="0" customWidth="1"/>
  </cols>
  <sheetData>
    <row r="3" ht="18" customHeight="1">
      <c r="B3" s="7" t="s">
        <v>16</v>
      </c>
    </row>
    <row r="5" spans="2:9" ht="15" customHeight="1">
      <c r="B5" s="33" t="s">
        <v>79</v>
      </c>
      <c r="E5" s="34" t="s">
        <v>162</v>
      </c>
      <c r="F5" s="8"/>
      <c r="G5" s="8"/>
      <c r="H5" s="8"/>
      <c r="I5" s="8"/>
    </row>
    <row r="8" spans="1:12" ht="10.5" customHeight="1">
      <c r="A8" s="11"/>
      <c r="B8" s="12" t="s">
        <v>0</v>
      </c>
      <c r="C8" s="12" t="s">
        <v>1</v>
      </c>
      <c r="D8" s="13"/>
      <c r="E8" s="12" t="s">
        <v>2</v>
      </c>
      <c r="F8" s="12"/>
      <c r="G8" s="12"/>
      <c r="H8" s="12"/>
      <c r="I8" s="12"/>
      <c r="J8" s="12" t="s">
        <v>3</v>
      </c>
      <c r="K8" s="14" t="s">
        <v>4</v>
      </c>
      <c r="L8" s="12" t="s">
        <v>5</v>
      </c>
    </row>
    <row r="9" spans="1:12" ht="10.5" customHeight="1">
      <c r="A9" s="11"/>
      <c r="B9" s="12"/>
      <c r="C9" s="12"/>
      <c r="D9" s="13"/>
      <c r="E9" s="12"/>
      <c r="F9" s="12"/>
      <c r="G9" s="12"/>
      <c r="H9" s="12"/>
      <c r="I9" s="12"/>
      <c r="J9" s="12"/>
      <c r="K9" s="14"/>
      <c r="L9" s="12"/>
    </row>
    <row r="10" spans="1:12" ht="10.5" customHeight="1">
      <c r="A10" s="11"/>
      <c r="B10" s="12"/>
      <c r="C10" s="12"/>
      <c r="D10" s="13"/>
      <c r="E10" s="15" t="s">
        <v>6</v>
      </c>
      <c r="F10" s="15" t="s">
        <v>7</v>
      </c>
      <c r="G10" s="15" t="s">
        <v>8</v>
      </c>
      <c r="H10" s="15" t="s">
        <v>9</v>
      </c>
      <c r="I10" s="15" t="s">
        <v>10</v>
      </c>
      <c r="J10" s="15"/>
      <c r="K10" s="14"/>
      <c r="L10" s="12"/>
    </row>
    <row r="11" spans="1:12" ht="10.5" customHeight="1">
      <c r="A11" s="23">
        <v>1</v>
      </c>
      <c r="B11" s="23" t="s">
        <v>132</v>
      </c>
      <c r="C11" s="23" t="s">
        <v>135</v>
      </c>
      <c r="D11" s="24"/>
      <c r="E11" s="26">
        <v>552</v>
      </c>
      <c r="F11" s="26">
        <v>530</v>
      </c>
      <c r="G11" s="26">
        <v>564</v>
      </c>
      <c r="H11" s="26">
        <v>525</v>
      </c>
      <c r="I11" s="26"/>
      <c r="J11" s="35">
        <f>IF(COUNT(E11:I11)&lt;5,SUM(E11:I11),SUM(E11:I11)-MIN(E11:I11))</f>
        <v>2171</v>
      </c>
      <c r="K11" s="25">
        <f>J11/IF(COUNT(E11:I11)=5,4,COUNT(E11:I11))</f>
        <v>542.75</v>
      </c>
      <c r="L11" s="23">
        <f>COUNT(E11:I11)</f>
        <v>4</v>
      </c>
    </row>
    <row r="12" spans="1:12" ht="10.5" customHeight="1">
      <c r="A12" s="23">
        <v>2</v>
      </c>
      <c r="B12" s="23" t="s">
        <v>21</v>
      </c>
      <c r="C12" s="23" t="s">
        <v>13</v>
      </c>
      <c r="D12" s="24"/>
      <c r="E12" s="26">
        <v>535</v>
      </c>
      <c r="F12" s="26">
        <v>552</v>
      </c>
      <c r="G12" s="26">
        <v>535</v>
      </c>
      <c r="H12" s="26">
        <v>541</v>
      </c>
      <c r="I12" s="26"/>
      <c r="J12" s="35">
        <f>IF(COUNT(E12:I12)&lt;5,SUM(E12:I12),SUM(E12:I12)-MIN(E12:I12))</f>
        <v>2163</v>
      </c>
      <c r="K12" s="25">
        <f>J12/IF(COUNT(E12:I12)=5,4,COUNT(E12:I12))</f>
        <v>540.75</v>
      </c>
      <c r="L12" s="23">
        <v>4</v>
      </c>
    </row>
    <row r="13" spans="1:12" ht="10.5" customHeight="1">
      <c r="A13" s="23">
        <v>3</v>
      </c>
      <c r="B13" s="23" t="s">
        <v>182</v>
      </c>
      <c r="C13" s="23" t="s">
        <v>175</v>
      </c>
      <c r="D13" s="24"/>
      <c r="E13" s="26"/>
      <c r="F13" s="26">
        <v>545</v>
      </c>
      <c r="G13" s="26">
        <v>560</v>
      </c>
      <c r="H13" s="26">
        <v>525</v>
      </c>
      <c r="I13" s="26">
        <v>523</v>
      </c>
      <c r="J13" s="35">
        <f>IF(COUNT(E13:I13)&lt;5,SUM(E13:I13),SUM(E13:I13)-MIN(E13:I13))</f>
        <v>2153</v>
      </c>
      <c r="K13" s="25">
        <f>J13/IF(COUNT(E13:I13)=5,4,COUNT(E13:I13))</f>
        <v>538.25</v>
      </c>
      <c r="L13" s="23">
        <f>COUNT(E13:I13)</f>
        <v>4</v>
      </c>
    </row>
    <row r="14" spans="1:12" ht="10.5" customHeight="1">
      <c r="A14" s="23">
        <v>4</v>
      </c>
      <c r="B14" s="23" t="s">
        <v>86</v>
      </c>
      <c r="C14" s="23" t="s">
        <v>59</v>
      </c>
      <c r="D14" s="24"/>
      <c r="E14" s="26">
        <v>536</v>
      </c>
      <c r="F14" s="26">
        <v>540</v>
      </c>
      <c r="G14" s="26">
        <v>522</v>
      </c>
      <c r="H14" s="26">
        <v>540</v>
      </c>
      <c r="I14" s="26"/>
      <c r="J14" s="35">
        <f>IF(COUNT(E14:I14)&lt;5,SUM(E14:I14),SUM(E14:I14)-MIN(E14:I14))</f>
        <v>2138</v>
      </c>
      <c r="K14" s="25">
        <f>J14/IF(COUNT(E14:I14)=5,4,COUNT(E14:I14))</f>
        <v>534.5</v>
      </c>
      <c r="L14" s="23">
        <f>COUNT(E14:I14)</f>
        <v>4</v>
      </c>
    </row>
    <row r="15" spans="1:12" ht="10.5" customHeight="1">
      <c r="A15" s="23">
        <v>5</v>
      </c>
      <c r="B15" s="23" t="s">
        <v>171</v>
      </c>
      <c r="C15" s="23" t="s">
        <v>175</v>
      </c>
      <c r="D15" s="24"/>
      <c r="E15" s="26">
        <v>483</v>
      </c>
      <c r="F15" s="26">
        <v>510</v>
      </c>
      <c r="G15" s="26">
        <v>489</v>
      </c>
      <c r="H15" s="26">
        <v>556</v>
      </c>
      <c r="I15" s="26">
        <v>573</v>
      </c>
      <c r="J15" s="35">
        <f>IF(COUNT(E15:I15)&lt;5,SUM(E15:I15),SUM(E15:I15)-MIN(E15:I15))</f>
        <v>2128</v>
      </c>
      <c r="K15" s="25">
        <f>J15/IF(COUNT(E15:I15)=5,4,COUNT(E15:I15))</f>
        <v>532</v>
      </c>
      <c r="L15" s="23">
        <f>COUNT(E15:I15)</f>
        <v>5</v>
      </c>
    </row>
    <row r="16" spans="1:12" ht="10.5" customHeight="1">
      <c r="A16" s="23">
        <v>6</v>
      </c>
      <c r="B16" s="23" t="s">
        <v>63</v>
      </c>
      <c r="C16" s="23" t="s">
        <v>59</v>
      </c>
      <c r="D16" s="24"/>
      <c r="E16" s="26">
        <v>541</v>
      </c>
      <c r="F16" s="26">
        <v>579</v>
      </c>
      <c r="G16" s="26">
        <v>493</v>
      </c>
      <c r="H16" s="26">
        <v>497</v>
      </c>
      <c r="I16" s="26"/>
      <c r="J16" s="35">
        <f>IF(COUNT(E16:I16)&lt;5,SUM(E16:I16),SUM(E16:I16)-MIN(E16:I16))</f>
        <v>2110</v>
      </c>
      <c r="K16" s="25">
        <f>J16/IF(COUNT(E16:I16)=5,4,COUNT(E16:I16))</f>
        <v>527.5</v>
      </c>
      <c r="L16" s="23">
        <f>COUNT(E16:I16)</f>
        <v>4</v>
      </c>
    </row>
    <row r="17" spans="1:12" ht="10.5" customHeight="1">
      <c r="A17" s="23">
        <v>7</v>
      </c>
      <c r="B17" s="23" t="s">
        <v>150</v>
      </c>
      <c r="C17" s="23" t="s">
        <v>141</v>
      </c>
      <c r="D17" s="24"/>
      <c r="E17" s="26">
        <v>551</v>
      </c>
      <c r="F17" s="26">
        <v>534</v>
      </c>
      <c r="G17" s="26">
        <v>501</v>
      </c>
      <c r="H17" s="26">
        <v>521</v>
      </c>
      <c r="I17" s="26"/>
      <c r="J17" s="35">
        <f>IF(COUNT(E17:I17)&lt;5,SUM(E17:I17),SUM(E17:I17)-MIN(E17:I17))</f>
        <v>2107</v>
      </c>
      <c r="K17" s="25">
        <f>J17/IF(COUNT(E17:I17)=5,4,COUNT(E17:I17))</f>
        <v>526.75</v>
      </c>
      <c r="L17" s="23">
        <f>COUNT(E17:I17)</f>
        <v>4</v>
      </c>
    </row>
    <row r="18" spans="1:12" ht="10.5" customHeight="1">
      <c r="A18" s="23">
        <v>8</v>
      </c>
      <c r="B18" s="23" t="s">
        <v>129</v>
      </c>
      <c r="C18" s="23" t="s">
        <v>17</v>
      </c>
      <c r="D18" s="24"/>
      <c r="E18" s="26">
        <v>474</v>
      </c>
      <c r="F18" s="26">
        <v>559</v>
      </c>
      <c r="G18" s="26">
        <v>543</v>
      </c>
      <c r="H18" s="26"/>
      <c r="I18" s="26"/>
      <c r="J18" s="35">
        <f>IF(COUNT(E18:I18)&lt;5,SUM(E18:I18),SUM(E18:I18)-MIN(E18:I18))</f>
        <v>1576</v>
      </c>
      <c r="K18" s="25">
        <f>J18/IF(COUNT(E18:I18)=5,4,COUNT(E18:I18))</f>
        <v>525.3333333333334</v>
      </c>
      <c r="L18" s="23">
        <f>COUNT(E18:I18)</f>
        <v>3</v>
      </c>
    </row>
    <row r="19" spans="1:12" ht="10.5" customHeight="1">
      <c r="A19" s="23">
        <v>9</v>
      </c>
      <c r="B19" s="23" t="s">
        <v>99</v>
      </c>
      <c r="C19" s="23" t="s">
        <v>97</v>
      </c>
      <c r="D19" s="24"/>
      <c r="E19" s="26">
        <v>509</v>
      </c>
      <c r="F19" s="26">
        <v>516</v>
      </c>
      <c r="G19" s="26">
        <v>524</v>
      </c>
      <c r="H19" s="26">
        <v>540</v>
      </c>
      <c r="I19" s="26"/>
      <c r="J19" s="35">
        <f>IF(COUNT(E19:I19)&lt;5,SUM(E19:I19),SUM(E19:I19)-MIN(E19:I19))</f>
        <v>2089</v>
      </c>
      <c r="K19" s="25">
        <f>J19/IF(COUNT(E19:I19)=5,4,COUNT(E19:I19))</f>
        <v>522.25</v>
      </c>
      <c r="L19" s="23">
        <f>COUNT(E19:I19)</f>
        <v>4</v>
      </c>
    </row>
    <row r="20" spans="1:12" ht="10.5" customHeight="1">
      <c r="A20" s="23">
        <v>10</v>
      </c>
      <c r="B20" s="23" t="s">
        <v>64</v>
      </c>
      <c r="C20" s="23" t="s">
        <v>14</v>
      </c>
      <c r="D20" s="24"/>
      <c r="E20" s="26">
        <v>521</v>
      </c>
      <c r="F20" s="26">
        <v>514</v>
      </c>
      <c r="G20" s="26">
        <v>495</v>
      </c>
      <c r="H20" s="26">
        <v>525</v>
      </c>
      <c r="I20" s="26">
        <v>526</v>
      </c>
      <c r="J20" s="35">
        <f>IF(COUNT(E20:I20)&lt;5,SUM(E20:I20),SUM(E20:I20)-MIN(E20:I20))</f>
        <v>2086</v>
      </c>
      <c r="K20" s="25">
        <f>J20/IF(COUNT(E20:I20)=5,4,COUNT(E20:I20))</f>
        <v>521.5</v>
      </c>
      <c r="L20" s="23">
        <f>COUNT(E20:I20)</f>
        <v>5</v>
      </c>
    </row>
    <row r="21" spans="1:12" ht="10.5" customHeight="1">
      <c r="A21" s="23">
        <v>11</v>
      </c>
      <c r="B21" s="23" t="s">
        <v>102</v>
      </c>
      <c r="C21" s="23" t="s">
        <v>101</v>
      </c>
      <c r="D21" s="24"/>
      <c r="E21" s="26">
        <v>505</v>
      </c>
      <c r="F21" s="26">
        <v>508</v>
      </c>
      <c r="G21" s="26">
        <v>520</v>
      </c>
      <c r="H21" s="26">
        <v>546</v>
      </c>
      <c r="I21" s="26"/>
      <c r="J21" s="35">
        <f>IF(COUNT(E21:I21)&lt;5,SUM(E21:I21),SUM(E21:I21)-MIN(E21:I21))</f>
        <v>2079</v>
      </c>
      <c r="K21" s="25">
        <f>J21/IF(COUNT(E21:I21)=5,4,COUNT(E21:I21))</f>
        <v>519.75</v>
      </c>
      <c r="L21" s="23">
        <f>COUNT(E21:I21)</f>
        <v>4</v>
      </c>
    </row>
    <row r="22" spans="1:12" ht="10.5" customHeight="1">
      <c r="A22" s="23">
        <v>12</v>
      </c>
      <c r="B22" s="23" t="s">
        <v>30</v>
      </c>
      <c r="C22" s="23" t="s">
        <v>48</v>
      </c>
      <c r="D22" s="24"/>
      <c r="E22" s="26">
        <v>554</v>
      </c>
      <c r="F22" s="26">
        <v>513</v>
      </c>
      <c r="G22" s="26">
        <v>512</v>
      </c>
      <c r="H22" s="26">
        <v>496</v>
      </c>
      <c r="I22" s="26"/>
      <c r="J22" s="35">
        <f>IF(COUNT(E22:I22)&lt;5,SUM(E22:I22),SUM(E22:I22)-MIN(E22:I22))</f>
        <v>2075</v>
      </c>
      <c r="K22" s="25">
        <f>J22/IF(COUNT(E22:I22)=5,4,COUNT(E22:I22))</f>
        <v>518.75</v>
      </c>
      <c r="L22" s="23">
        <f>COUNT(E22:I22)</f>
        <v>4</v>
      </c>
    </row>
    <row r="23" spans="1:12" ht="10.5" customHeight="1">
      <c r="A23" s="23">
        <v>13</v>
      </c>
      <c r="B23" s="23" t="s">
        <v>31</v>
      </c>
      <c r="C23" s="23" t="s">
        <v>13</v>
      </c>
      <c r="D23" s="24"/>
      <c r="E23" s="26">
        <v>509</v>
      </c>
      <c r="F23" s="26">
        <v>515</v>
      </c>
      <c r="G23" s="26">
        <v>573</v>
      </c>
      <c r="H23" s="26">
        <v>477</v>
      </c>
      <c r="I23" s="26"/>
      <c r="J23" s="35">
        <f>IF(COUNT(E23:I23)&lt;5,SUM(E23:I23),SUM(E23:I23)-MIN(E23:I23))</f>
        <v>2074</v>
      </c>
      <c r="K23" s="25">
        <f>J23/IF(COUNT(E23:I23)=5,4,COUNT(E23:I23))</f>
        <v>518.5</v>
      </c>
      <c r="L23" s="23">
        <f>COUNT(E23:I23)</f>
        <v>4</v>
      </c>
    </row>
    <row r="24" spans="1:12" ht="10.5" customHeight="1">
      <c r="A24" s="23">
        <v>14</v>
      </c>
      <c r="B24" s="23" t="s">
        <v>75</v>
      </c>
      <c r="C24" s="23" t="s">
        <v>136</v>
      </c>
      <c r="D24" s="24"/>
      <c r="E24" s="26">
        <v>535</v>
      </c>
      <c r="F24" s="26">
        <v>550</v>
      </c>
      <c r="G24" s="26">
        <v>480</v>
      </c>
      <c r="H24" s="26">
        <v>504</v>
      </c>
      <c r="I24" s="26"/>
      <c r="J24" s="35">
        <f>IF(COUNT(E24:I24)&lt;5,SUM(E24:I24),SUM(E24:I24)-MIN(E24:I24))</f>
        <v>2069</v>
      </c>
      <c r="K24" s="25">
        <f>J24/IF(COUNT(E24:I24)=5,4,COUNT(E24:I24))</f>
        <v>517.25</v>
      </c>
      <c r="L24" s="23">
        <f>COUNT(E24:I24)</f>
        <v>4</v>
      </c>
    </row>
    <row r="25" spans="1:12" ht="10.5" customHeight="1">
      <c r="A25" s="23">
        <v>15</v>
      </c>
      <c r="B25" s="23" t="s">
        <v>173</v>
      </c>
      <c r="C25" s="23" t="s">
        <v>175</v>
      </c>
      <c r="D25" s="24"/>
      <c r="E25" s="26">
        <v>476</v>
      </c>
      <c r="F25" s="26">
        <v>543</v>
      </c>
      <c r="G25" s="26">
        <v>524</v>
      </c>
      <c r="H25" s="26">
        <v>479</v>
      </c>
      <c r="I25" s="26">
        <v>520</v>
      </c>
      <c r="J25" s="35">
        <f>IF(COUNT(E25:I25)&lt;5,SUM(E25:I25),SUM(E25:I25)-MIN(E25:I25))</f>
        <v>2066</v>
      </c>
      <c r="K25" s="25">
        <f>J25/IF(COUNT(E25:I25)=5,4,COUNT(E25:I25))</f>
        <v>516.5</v>
      </c>
      <c r="L25" s="23">
        <f>COUNT(E25:I25)</f>
        <v>5</v>
      </c>
    </row>
    <row r="26" spans="1:12" ht="10.5" customHeight="1">
      <c r="A26" s="23">
        <v>16</v>
      </c>
      <c r="B26" s="23" t="s">
        <v>92</v>
      </c>
      <c r="C26" s="23" t="s">
        <v>168</v>
      </c>
      <c r="D26" s="24"/>
      <c r="E26" s="26">
        <v>511</v>
      </c>
      <c r="F26" s="26">
        <v>499</v>
      </c>
      <c r="G26" s="26">
        <v>527</v>
      </c>
      <c r="H26" s="26">
        <v>515</v>
      </c>
      <c r="I26" s="26">
        <v>500</v>
      </c>
      <c r="J26" s="35">
        <f>IF(COUNT(E26:I26)&lt;5,SUM(E26:I26),SUM(E26:I26)-MIN(E26:I26))</f>
        <v>2053</v>
      </c>
      <c r="K26" s="25">
        <f>J26/IF(COUNT(E26:I26)=5,4,COUNT(E26:I26))</f>
        <v>513.25</v>
      </c>
      <c r="L26" s="23">
        <f>COUNT(E26:I26)</f>
        <v>5</v>
      </c>
    </row>
    <row r="27" spans="1:12" ht="10.5" customHeight="1">
      <c r="A27" s="23">
        <v>17</v>
      </c>
      <c r="B27" s="23" t="s">
        <v>50</v>
      </c>
      <c r="C27" s="23" t="s">
        <v>14</v>
      </c>
      <c r="D27" s="24"/>
      <c r="E27" s="26">
        <v>541</v>
      </c>
      <c r="F27" s="26">
        <v>514</v>
      </c>
      <c r="G27" s="26">
        <v>510</v>
      </c>
      <c r="H27" s="26">
        <v>481</v>
      </c>
      <c r="I27" s="26">
        <v>479</v>
      </c>
      <c r="J27" s="35">
        <f>IF(COUNT(E27:I27)&lt;5,SUM(E27:I27),SUM(E27:I27)-MIN(E27:I27))</f>
        <v>2046</v>
      </c>
      <c r="K27" s="25">
        <f>J27/IF(COUNT(E27:I27)=5,4,COUNT(E27:I27))</f>
        <v>511.5</v>
      </c>
      <c r="L27" s="23">
        <f>COUNT(E27:I27)</f>
        <v>5</v>
      </c>
    </row>
    <row r="28" spans="1:12" ht="10.5" customHeight="1">
      <c r="A28" s="23">
        <v>18</v>
      </c>
      <c r="B28" s="23" t="s">
        <v>43</v>
      </c>
      <c r="C28" s="23" t="s">
        <v>48</v>
      </c>
      <c r="D28" s="24"/>
      <c r="E28" s="26">
        <v>516</v>
      </c>
      <c r="F28" s="26">
        <v>513</v>
      </c>
      <c r="G28" s="26">
        <v>464</v>
      </c>
      <c r="H28" s="26">
        <v>552</v>
      </c>
      <c r="I28" s="26"/>
      <c r="J28" s="35">
        <f>IF(COUNT(E28:I28)&lt;5,SUM(E28:I28),SUM(E28:I28)-MIN(E28:I28))</f>
        <v>2045</v>
      </c>
      <c r="K28" s="25">
        <f>J28/IF(COUNT(E28:I28)=5,4,COUNT(E28:I28))</f>
        <v>511.25</v>
      </c>
      <c r="L28" s="23">
        <f>COUNT(E28:I28)</f>
        <v>4</v>
      </c>
    </row>
    <row r="29" spans="1:12" ht="10.5" customHeight="1">
      <c r="A29" s="23">
        <v>19</v>
      </c>
      <c r="B29" s="23" t="s">
        <v>40</v>
      </c>
      <c r="C29" s="23" t="s">
        <v>14</v>
      </c>
      <c r="D29" s="24"/>
      <c r="E29" s="26">
        <v>500</v>
      </c>
      <c r="F29" s="26">
        <v>493</v>
      </c>
      <c r="G29" s="26">
        <v>533</v>
      </c>
      <c r="H29" s="26">
        <v>510</v>
      </c>
      <c r="I29" s="26">
        <v>501</v>
      </c>
      <c r="J29" s="35">
        <f>IF(COUNT(E29:I29)&lt;5,SUM(E29:I29),SUM(E29:I29)-MIN(E29:I29))</f>
        <v>2044</v>
      </c>
      <c r="K29" s="25">
        <f>J29/IF(COUNT(E29:I29)=5,4,COUNT(E29:I29))</f>
        <v>511</v>
      </c>
      <c r="L29" s="23">
        <f>COUNT(E29:I29)</f>
        <v>5</v>
      </c>
    </row>
    <row r="30" spans="1:12" ht="10.5" customHeight="1">
      <c r="A30" s="23">
        <v>20</v>
      </c>
      <c r="B30" s="23" t="s">
        <v>147</v>
      </c>
      <c r="C30" s="23" t="s">
        <v>146</v>
      </c>
      <c r="D30" s="24"/>
      <c r="E30" s="26">
        <v>540</v>
      </c>
      <c r="F30" s="26">
        <v>500</v>
      </c>
      <c r="G30" s="26">
        <v>533</v>
      </c>
      <c r="H30" s="26">
        <v>467</v>
      </c>
      <c r="I30" s="26"/>
      <c r="J30" s="35">
        <f>IF(COUNT(E30:I30)&lt;5,SUM(E30:I30),SUM(E30:I30)-MIN(E30:I30))</f>
        <v>2040</v>
      </c>
      <c r="K30" s="25">
        <f>J30/IF(COUNT(E30:I30)=5,4,COUNT(E30:I30))</f>
        <v>510</v>
      </c>
      <c r="L30" s="23">
        <f>COUNT(E30:I30)</f>
        <v>4</v>
      </c>
    </row>
    <row r="31" spans="1:12" ht="10.5" customHeight="1">
      <c r="A31" s="23">
        <v>21</v>
      </c>
      <c r="B31" s="23" t="s">
        <v>172</v>
      </c>
      <c r="C31" s="23" t="s">
        <v>175</v>
      </c>
      <c r="D31" s="24"/>
      <c r="E31" s="26">
        <v>504</v>
      </c>
      <c r="F31" s="26"/>
      <c r="G31" s="26">
        <v>501</v>
      </c>
      <c r="H31" s="26">
        <v>527</v>
      </c>
      <c r="I31" s="26">
        <v>503</v>
      </c>
      <c r="J31" s="35">
        <f>IF(COUNT(E31:I31)&lt;5,SUM(E31:I31),SUM(E31:I31)-MIN(E31:I31))</f>
        <v>2035</v>
      </c>
      <c r="K31" s="25">
        <f>J31/IF(COUNT(E31:I31)=5,4,COUNT(E31:I31))</f>
        <v>508.75</v>
      </c>
      <c r="L31" s="23">
        <f>COUNT(E31:I31)</f>
        <v>4</v>
      </c>
    </row>
    <row r="32" spans="1:12" ht="10.5" customHeight="1">
      <c r="A32" s="23">
        <v>22</v>
      </c>
      <c r="B32" s="23" t="s">
        <v>46</v>
      </c>
      <c r="C32" s="23" t="s">
        <v>14</v>
      </c>
      <c r="D32" s="16"/>
      <c r="E32" s="26">
        <v>500</v>
      </c>
      <c r="F32" s="26">
        <v>516</v>
      </c>
      <c r="G32" s="26">
        <v>444</v>
      </c>
      <c r="H32" s="26">
        <v>495</v>
      </c>
      <c r="I32" s="26">
        <v>519</v>
      </c>
      <c r="J32" s="35">
        <f>IF(COUNT(E32:I32)&lt;5,SUM(E32:I32),SUM(E32:I32)-MIN(E32:I32))</f>
        <v>2030</v>
      </c>
      <c r="K32" s="25">
        <f>J32/IF(COUNT(E32:I32)=5,4,COUNT(E32:I32))</f>
        <v>507.5</v>
      </c>
      <c r="L32" s="23">
        <f>COUNT(E32:I32)</f>
        <v>5</v>
      </c>
    </row>
    <row r="33" spans="1:12" ht="10.5" customHeight="1">
      <c r="A33" s="23">
        <v>23</v>
      </c>
      <c r="B33" s="23" t="s">
        <v>52</v>
      </c>
      <c r="C33" s="23" t="s">
        <v>60</v>
      </c>
      <c r="D33" s="24"/>
      <c r="E33" s="26">
        <v>516</v>
      </c>
      <c r="F33" s="26">
        <v>458</v>
      </c>
      <c r="G33" s="26">
        <v>543</v>
      </c>
      <c r="H33" s="26"/>
      <c r="I33" s="26"/>
      <c r="J33" s="35">
        <f>IF(COUNT(E33:I33)&lt;5,SUM(E33:I33),SUM(E33:I33)-MIN(E33:I33))</f>
        <v>1517</v>
      </c>
      <c r="K33" s="25">
        <f>J33/IF(COUNT(E33:I33)=5,4,COUNT(E33:I33))</f>
        <v>505.6666666666667</v>
      </c>
      <c r="L33" s="23">
        <f>COUNT(E33:I33)</f>
        <v>3</v>
      </c>
    </row>
    <row r="34" spans="1:12" ht="10.5" customHeight="1">
      <c r="A34" s="23">
        <v>24</v>
      </c>
      <c r="B34" s="23" t="s">
        <v>24</v>
      </c>
      <c r="C34" s="23" t="s">
        <v>136</v>
      </c>
      <c r="D34" s="24"/>
      <c r="E34" s="26">
        <v>501</v>
      </c>
      <c r="F34" s="26">
        <v>526</v>
      </c>
      <c r="G34" s="26">
        <v>504</v>
      </c>
      <c r="H34" s="26">
        <v>478</v>
      </c>
      <c r="I34" s="26"/>
      <c r="J34" s="35">
        <f>IF(COUNT(E34:I34)&lt;5,SUM(E34:I34),SUM(E34:I34)-MIN(E34:I34))</f>
        <v>2009</v>
      </c>
      <c r="K34" s="25">
        <f>J34/IF(COUNT(E34:I34)=5,4,COUNT(E34:I34))</f>
        <v>502.25</v>
      </c>
      <c r="L34" s="23">
        <f>COUNT(E34:I34)</f>
        <v>4</v>
      </c>
    </row>
    <row r="35" spans="1:12" ht="10.5" customHeight="1">
      <c r="A35" s="23">
        <v>25</v>
      </c>
      <c r="B35" s="23" t="s">
        <v>71</v>
      </c>
      <c r="C35" s="23" t="s">
        <v>118</v>
      </c>
      <c r="D35" s="24"/>
      <c r="E35" s="26">
        <v>563</v>
      </c>
      <c r="F35" s="26">
        <v>456</v>
      </c>
      <c r="G35" s="26">
        <v>476</v>
      </c>
      <c r="H35" s="26">
        <v>512</v>
      </c>
      <c r="I35" s="26"/>
      <c r="J35" s="35">
        <f>IF(COUNT(E35:I35)&lt;5,SUM(E35:I35),SUM(E35:I35)-MIN(E35:I35))</f>
        <v>2007</v>
      </c>
      <c r="K35" s="25">
        <f>J35/IF(COUNT(E35:I35)=5,4,COUNT(E35:I35))</f>
        <v>501.75</v>
      </c>
      <c r="L35" s="23">
        <f>COUNT(E35:I35)</f>
        <v>4</v>
      </c>
    </row>
    <row r="36" spans="1:12" ht="10.5" customHeight="1">
      <c r="A36" s="23">
        <v>26</v>
      </c>
      <c r="B36" s="23" t="s">
        <v>41</v>
      </c>
      <c r="C36" s="23" t="s">
        <v>107</v>
      </c>
      <c r="D36" s="24"/>
      <c r="E36" s="26">
        <v>465</v>
      </c>
      <c r="F36" s="26">
        <v>551</v>
      </c>
      <c r="G36" s="26">
        <v>479</v>
      </c>
      <c r="H36" s="26">
        <v>509</v>
      </c>
      <c r="I36" s="26"/>
      <c r="J36" s="35">
        <f>IF(COUNT(E36:I36)&lt;5,SUM(E36:I36),SUM(E36:I36)-MIN(E36:I36))</f>
        <v>2004</v>
      </c>
      <c r="K36" s="25">
        <f>J36/IF(COUNT(E36:I36)=5,4,COUNT(E36:I36))</f>
        <v>501</v>
      </c>
      <c r="L36" s="23">
        <f>COUNT(E36:I36)</f>
        <v>4</v>
      </c>
    </row>
    <row r="37" spans="1:12" ht="10.5" customHeight="1">
      <c r="A37" s="23">
        <v>27</v>
      </c>
      <c r="B37" s="23" t="s">
        <v>149</v>
      </c>
      <c r="C37" s="23" t="s">
        <v>146</v>
      </c>
      <c r="D37" s="24"/>
      <c r="E37" s="26">
        <v>521</v>
      </c>
      <c r="F37" s="26">
        <v>497</v>
      </c>
      <c r="G37" s="26">
        <v>453</v>
      </c>
      <c r="H37" s="26">
        <v>530</v>
      </c>
      <c r="I37" s="26"/>
      <c r="J37" s="35">
        <f>IF(COUNT(E37:I37)&lt;5,SUM(E37:I37),SUM(E37:I37)-MIN(E37:I37))</f>
        <v>2001</v>
      </c>
      <c r="K37" s="25">
        <f>J37/IF(COUNT(E37:I37)=5,4,COUNT(E37:I37))</f>
        <v>500.25</v>
      </c>
      <c r="L37" s="23">
        <f>COUNT(E37:I37)</f>
        <v>4</v>
      </c>
    </row>
    <row r="38" spans="1:12" ht="10.5" customHeight="1">
      <c r="A38" s="23">
        <v>28</v>
      </c>
      <c r="B38" s="23" t="s">
        <v>104</v>
      </c>
      <c r="C38" s="23" t="s">
        <v>101</v>
      </c>
      <c r="D38" s="24"/>
      <c r="E38" s="26">
        <v>493</v>
      </c>
      <c r="F38" s="26">
        <v>527</v>
      </c>
      <c r="G38" s="26">
        <v>481</v>
      </c>
      <c r="H38" s="26">
        <v>494</v>
      </c>
      <c r="I38" s="26"/>
      <c r="J38" s="35">
        <f>IF(COUNT(E38:I38)&lt;5,SUM(E38:I38),SUM(E38:I38)-MIN(E38:I38))</f>
        <v>1995</v>
      </c>
      <c r="K38" s="25">
        <f>J38/IF(COUNT(E38:I38)=5,4,COUNT(E38:I38))</f>
        <v>498.75</v>
      </c>
      <c r="L38" s="23">
        <v>0</v>
      </c>
    </row>
    <row r="39" spans="1:12" ht="10.5" customHeight="1">
      <c r="A39" s="23">
        <v>29</v>
      </c>
      <c r="B39" s="23" t="s">
        <v>22</v>
      </c>
      <c r="C39" s="23" t="s">
        <v>59</v>
      </c>
      <c r="D39" s="24"/>
      <c r="E39" s="26">
        <v>457</v>
      </c>
      <c r="F39" s="26">
        <v>513</v>
      </c>
      <c r="G39" s="26">
        <v>521</v>
      </c>
      <c r="H39" s="26">
        <v>501</v>
      </c>
      <c r="I39" s="26"/>
      <c r="J39" s="35">
        <f>IF(COUNT(E39:I39)&lt;5,SUM(E39:I39),SUM(E39:I39)-MIN(E39:I39))</f>
        <v>1992</v>
      </c>
      <c r="K39" s="25">
        <f>J39/IF(COUNT(E39:I39)=5,4,COUNT(E39:I39))</f>
        <v>498</v>
      </c>
      <c r="L39" s="23">
        <f>COUNT(E39:I39)</f>
        <v>4</v>
      </c>
    </row>
    <row r="40" spans="1:12" ht="10.5" customHeight="1">
      <c r="A40" s="23">
        <v>30</v>
      </c>
      <c r="B40" s="23" t="s">
        <v>130</v>
      </c>
      <c r="C40" s="23" t="s">
        <v>17</v>
      </c>
      <c r="D40" s="24"/>
      <c r="E40" s="26">
        <v>485</v>
      </c>
      <c r="F40" s="26">
        <v>501</v>
      </c>
      <c r="G40" s="26">
        <v>507</v>
      </c>
      <c r="H40" s="26"/>
      <c r="I40" s="26"/>
      <c r="J40" s="35">
        <f>IF(COUNT(E40:I40)&lt;5,SUM(E40:I40),SUM(E40:I40)-MIN(E40:I40))</f>
        <v>1493</v>
      </c>
      <c r="K40" s="25">
        <f>J40/IF(COUNT(E40:I40)=5,4,COUNT(E40:I40))</f>
        <v>497.6666666666667</v>
      </c>
      <c r="L40" s="23">
        <f>COUNT(E40:I40)</f>
        <v>3</v>
      </c>
    </row>
    <row r="41" spans="1:12" ht="10.5" customHeight="1">
      <c r="A41" s="23">
        <v>31</v>
      </c>
      <c r="B41" s="23" t="s">
        <v>156</v>
      </c>
      <c r="C41" s="23" t="s">
        <v>59</v>
      </c>
      <c r="D41" s="24"/>
      <c r="E41" s="26">
        <v>462</v>
      </c>
      <c r="F41" s="26">
        <v>516</v>
      </c>
      <c r="G41" s="26">
        <v>499</v>
      </c>
      <c r="H41" s="26">
        <v>513</v>
      </c>
      <c r="I41" s="26"/>
      <c r="J41" s="35">
        <f>IF(COUNT(E41:I41)&lt;5,SUM(E41:I41),SUM(E41:I41)-MIN(E41:I41))</f>
        <v>1990</v>
      </c>
      <c r="K41" s="25">
        <f>J41/IF(COUNT(E41:I41)=5,4,COUNT(E41:I41))</f>
        <v>497.5</v>
      </c>
      <c r="L41" s="23">
        <f>COUNT(E41:I41)</f>
        <v>4</v>
      </c>
    </row>
    <row r="42" spans="1:12" ht="10.5" customHeight="1">
      <c r="A42" s="23">
        <v>32</v>
      </c>
      <c r="B42" s="23" t="s">
        <v>73</v>
      </c>
      <c r="C42" s="23" t="s">
        <v>48</v>
      </c>
      <c r="D42" s="24"/>
      <c r="E42" s="26">
        <v>450</v>
      </c>
      <c r="F42" s="26">
        <v>466</v>
      </c>
      <c r="G42" s="26">
        <v>540</v>
      </c>
      <c r="H42" s="26">
        <v>528</v>
      </c>
      <c r="I42" s="26"/>
      <c r="J42" s="35">
        <f>IF(COUNT(E42:I42)&lt;5,SUM(E42:I42),SUM(E42:I42)-MIN(E42:I42))</f>
        <v>1984</v>
      </c>
      <c r="K42" s="25">
        <f>J42/IF(COUNT(E42:I42)=5,4,COUNT(E42:I42))</f>
        <v>496</v>
      </c>
      <c r="L42" s="23">
        <f>COUNT(E42:I42)</f>
        <v>4</v>
      </c>
    </row>
    <row r="43" spans="1:12" ht="10.5" customHeight="1">
      <c r="A43" s="23">
        <v>33</v>
      </c>
      <c r="B43" s="23" t="s">
        <v>38</v>
      </c>
      <c r="C43" s="23" t="s">
        <v>17</v>
      </c>
      <c r="D43" s="24"/>
      <c r="E43" s="26">
        <v>514</v>
      </c>
      <c r="F43" s="26">
        <v>463</v>
      </c>
      <c r="G43" s="26">
        <v>510</v>
      </c>
      <c r="H43" s="26"/>
      <c r="I43" s="26"/>
      <c r="J43" s="35">
        <f>IF(COUNT(E43:I43)&lt;5,SUM(E43:I43),SUM(E43:I43)-MIN(E43:I43))</f>
        <v>1487</v>
      </c>
      <c r="K43" s="25">
        <f>J43/IF(COUNT(E43:I43)=5,4,COUNT(E43:I43))</f>
        <v>495.6666666666667</v>
      </c>
      <c r="L43" s="23">
        <f>COUNT(E43:I43)</f>
        <v>3</v>
      </c>
    </row>
    <row r="44" spans="1:12" ht="10.5" customHeight="1">
      <c r="A44" s="23">
        <v>34</v>
      </c>
      <c r="B44" s="23" t="s">
        <v>117</v>
      </c>
      <c r="C44" s="23" t="s">
        <v>168</v>
      </c>
      <c r="D44" s="24"/>
      <c r="E44" s="26">
        <v>511</v>
      </c>
      <c r="F44" s="26">
        <v>463</v>
      </c>
      <c r="G44" s="26">
        <v>476</v>
      </c>
      <c r="H44" s="26">
        <v>523</v>
      </c>
      <c r="I44" s="26">
        <v>430</v>
      </c>
      <c r="J44" s="35">
        <f>IF(COUNT(E44:I44)&lt;5,SUM(E44:I44),SUM(E44:I44)-MIN(E44:I44))</f>
        <v>1973</v>
      </c>
      <c r="K44" s="25">
        <f>J44/IF(COUNT(E44:I44)=5,4,COUNT(E44:I44))</f>
        <v>493.25</v>
      </c>
      <c r="L44" s="23">
        <f>COUNT(E44:I44)</f>
        <v>5</v>
      </c>
    </row>
    <row r="45" spans="1:13" ht="10.5" customHeight="1">
      <c r="A45" s="23">
        <v>35</v>
      </c>
      <c r="B45" s="23" t="s">
        <v>94</v>
      </c>
      <c r="C45" s="23" t="s">
        <v>109</v>
      </c>
      <c r="D45" s="24"/>
      <c r="E45" s="26">
        <v>499</v>
      </c>
      <c r="F45" s="26">
        <v>506</v>
      </c>
      <c r="G45" s="26">
        <v>480</v>
      </c>
      <c r="H45" s="26">
        <v>486</v>
      </c>
      <c r="I45" s="26"/>
      <c r="J45" s="35">
        <f>IF(COUNT(E45:I45)&lt;5,SUM(E45:I45),SUM(E45:I45)-MIN(E45:I45))</f>
        <v>1971</v>
      </c>
      <c r="K45" s="25">
        <f>J45/IF(COUNT(E45:I45)=5,4,COUNT(E45:I45))</f>
        <v>492.75</v>
      </c>
      <c r="L45" s="23">
        <f>COUNT(E45:I45)</f>
        <v>4</v>
      </c>
      <c r="M45" s="10"/>
    </row>
    <row r="46" spans="1:12" ht="10.5" customHeight="1">
      <c r="A46" s="23">
        <v>36</v>
      </c>
      <c r="B46" s="23" t="s">
        <v>121</v>
      </c>
      <c r="C46" s="23" t="s">
        <v>136</v>
      </c>
      <c r="D46" s="24"/>
      <c r="E46" s="26">
        <v>517</v>
      </c>
      <c r="F46" s="26">
        <v>496</v>
      </c>
      <c r="G46" s="26">
        <v>474</v>
      </c>
      <c r="H46" s="26">
        <v>484</v>
      </c>
      <c r="I46" s="26"/>
      <c r="J46" s="35">
        <f>IF(COUNT(E46:I46)&lt;5,SUM(E46:I46),SUM(E46:I46)-MIN(E46:I46))</f>
        <v>1971</v>
      </c>
      <c r="K46" s="25">
        <f>J46/IF(COUNT(E46:I46)=5,4,COUNT(E46:I46))</f>
        <v>492.75</v>
      </c>
      <c r="L46" s="23">
        <f>COUNT(E46:I46)</f>
        <v>4</v>
      </c>
    </row>
    <row r="47" spans="1:12" ht="10.5" customHeight="1">
      <c r="A47" s="23">
        <v>37</v>
      </c>
      <c r="B47" s="23" t="s">
        <v>144</v>
      </c>
      <c r="C47" s="23" t="s">
        <v>109</v>
      </c>
      <c r="D47" s="24"/>
      <c r="E47" s="26">
        <v>482</v>
      </c>
      <c r="F47" s="26">
        <v>490</v>
      </c>
      <c r="G47" s="26">
        <v>476</v>
      </c>
      <c r="H47" s="26">
        <v>521</v>
      </c>
      <c r="I47" s="26"/>
      <c r="J47" s="35">
        <f>IF(COUNT(E47:I47)&lt;5,SUM(E47:I47),SUM(E47:I47)-MIN(E47:I47))</f>
        <v>1969</v>
      </c>
      <c r="K47" s="25">
        <f>J47/IF(COUNT(E47:I47)=5,4,COUNT(E47:I47))</f>
        <v>492.25</v>
      </c>
      <c r="L47" s="23">
        <f>COUNT(E47:I47)</f>
        <v>4</v>
      </c>
    </row>
    <row r="48" spans="1:12" ht="10.5" customHeight="1">
      <c r="A48" s="23">
        <v>38</v>
      </c>
      <c r="B48" s="23" t="s">
        <v>27</v>
      </c>
      <c r="C48" s="23" t="s">
        <v>118</v>
      </c>
      <c r="D48" s="24"/>
      <c r="E48" s="26">
        <v>510</v>
      </c>
      <c r="F48" s="26">
        <v>468</v>
      </c>
      <c r="G48" s="26">
        <v>531</v>
      </c>
      <c r="H48" s="26">
        <v>460</v>
      </c>
      <c r="I48" s="26"/>
      <c r="J48" s="35">
        <f>IF(COUNT(E48:I48)&lt;5,SUM(E48:I48),SUM(E48:I48)-MIN(E48:I48))</f>
        <v>1969</v>
      </c>
      <c r="K48" s="25">
        <f>J48/IF(COUNT(E48:I48)=5,4,COUNT(E48:I48))</f>
        <v>492.25</v>
      </c>
      <c r="L48" s="23">
        <f>COUNT(E48:I48)</f>
        <v>4</v>
      </c>
    </row>
    <row r="49" spans="1:12" ht="10.5" customHeight="1">
      <c r="A49" s="23">
        <v>39</v>
      </c>
      <c r="B49" s="23" t="s">
        <v>103</v>
      </c>
      <c r="C49" s="23" t="s">
        <v>101</v>
      </c>
      <c r="D49" s="24"/>
      <c r="E49" s="26">
        <v>495</v>
      </c>
      <c r="F49" s="26">
        <v>494</v>
      </c>
      <c r="G49" s="26">
        <v>457</v>
      </c>
      <c r="H49" s="26">
        <v>522</v>
      </c>
      <c r="I49" s="26"/>
      <c r="J49" s="35">
        <f>IF(COUNT(E49:I49)&lt;5,SUM(E49:I49),SUM(E49:I49)-MIN(E49:I49))</f>
        <v>1968</v>
      </c>
      <c r="K49" s="25">
        <f>J49/IF(COUNT(E49:I49)=5,4,COUNT(E49:I49))</f>
        <v>492</v>
      </c>
      <c r="L49" s="23">
        <v>4</v>
      </c>
    </row>
    <row r="50" spans="1:12" ht="10.5" customHeight="1">
      <c r="A50" s="23">
        <v>40</v>
      </c>
      <c r="B50" s="23" t="s">
        <v>155</v>
      </c>
      <c r="C50" s="23" t="s">
        <v>13</v>
      </c>
      <c r="D50" s="24"/>
      <c r="E50" s="26"/>
      <c r="F50" s="26">
        <v>469</v>
      </c>
      <c r="G50" s="26">
        <v>497</v>
      </c>
      <c r="H50" s="26">
        <v>506</v>
      </c>
      <c r="I50" s="26"/>
      <c r="J50" s="35">
        <f>IF(COUNT(E50:I50)&lt;5,SUM(E50:I50),SUM(E50:I50)-MIN(E50:I50))</f>
        <v>1472</v>
      </c>
      <c r="K50" s="25">
        <f>J50/IF(COUNT(E50:I50)=5,4,COUNT(E50:I50))</f>
        <v>490.6666666666667</v>
      </c>
      <c r="L50" s="23">
        <f>COUNT(E50:I50)</f>
        <v>3</v>
      </c>
    </row>
    <row r="51" spans="1:12" ht="10.5" customHeight="1">
      <c r="A51" s="23">
        <v>41</v>
      </c>
      <c r="B51" s="23" t="s">
        <v>20</v>
      </c>
      <c r="C51" s="23" t="s">
        <v>17</v>
      </c>
      <c r="D51" s="24"/>
      <c r="E51" s="26">
        <v>485</v>
      </c>
      <c r="F51" s="26">
        <v>524</v>
      </c>
      <c r="G51" s="26">
        <v>460</v>
      </c>
      <c r="H51" s="26"/>
      <c r="I51" s="26"/>
      <c r="J51" s="35">
        <f>IF(COUNT(E51:I51)&lt;5,SUM(E51:I51),SUM(E51:I51)-MIN(E51:I51))</f>
        <v>1469</v>
      </c>
      <c r="K51" s="25">
        <f>J51/IF(COUNT(E51:I51)=5,4,COUNT(E51:I51))</f>
        <v>489.6666666666667</v>
      </c>
      <c r="L51" s="23">
        <f>COUNT(E51:I51)</f>
        <v>3</v>
      </c>
    </row>
    <row r="52" spans="1:12" ht="10.5" customHeight="1">
      <c r="A52" s="23">
        <v>42</v>
      </c>
      <c r="B52" s="23" t="s">
        <v>39</v>
      </c>
      <c r="C52" s="23" t="s">
        <v>48</v>
      </c>
      <c r="D52" s="24"/>
      <c r="E52" s="26">
        <v>472</v>
      </c>
      <c r="F52" s="26">
        <v>464</v>
      </c>
      <c r="G52" s="26">
        <v>497</v>
      </c>
      <c r="H52" s="26">
        <v>517</v>
      </c>
      <c r="I52" s="26"/>
      <c r="J52" s="35">
        <f>IF(COUNT(E52:I52)&lt;5,SUM(E52:I52),SUM(E52:I52)-MIN(E52:I52))</f>
        <v>1950</v>
      </c>
      <c r="K52" s="25">
        <f>J52/IF(COUNT(E52:I52)=5,4,COUNT(E52:I52))</f>
        <v>487.5</v>
      </c>
      <c r="L52" s="23">
        <f>COUNT(E52:I52)</f>
        <v>4</v>
      </c>
    </row>
    <row r="53" spans="1:12" ht="10.5" customHeight="1">
      <c r="A53" s="23">
        <v>43</v>
      </c>
      <c r="B53" s="23" t="s">
        <v>84</v>
      </c>
      <c r="C53" s="23" t="s">
        <v>107</v>
      </c>
      <c r="D53" s="24"/>
      <c r="E53" s="26">
        <v>468</v>
      </c>
      <c r="F53" s="26">
        <v>463</v>
      </c>
      <c r="G53" s="26">
        <v>506</v>
      </c>
      <c r="H53" s="26">
        <v>509</v>
      </c>
      <c r="I53" s="26"/>
      <c r="J53" s="35">
        <f>IF(COUNT(E53:I53)&lt;5,SUM(E53:I53),SUM(E53:I53)-MIN(E53:I53))</f>
        <v>1946</v>
      </c>
      <c r="K53" s="25">
        <f>J53/IF(COUNT(E53:I53)=5,4,COUNT(E53:I53))</f>
        <v>486.5</v>
      </c>
      <c r="L53" s="23">
        <f>COUNT(E53:I53)</f>
        <v>4</v>
      </c>
    </row>
    <row r="54" spans="1:12" ht="10.5" customHeight="1">
      <c r="A54" s="23">
        <v>44</v>
      </c>
      <c r="B54" s="23" t="s">
        <v>112</v>
      </c>
      <c r="C54" s="23" t="s">
        <v>113</v>
      </c>
      <c r="D54" s="24"/>
      <c r="E54" s="26">
        <v>479</v>
      </c>
      <c r="F54" s="36"/>
      <c r="G54" s="26"/>
      <c r="H54" s="26">
        <v>492</v>
      </c>
      <c r="I54" s="26"/>
      <c r="J54" s="35">
        <f>IF(COUNT(E54:I54)&lt;5,SUM(E54:I54),SUM(E54:I54)-MIN(E54:I54))</f>
        <v>971</v>
      </c>
      <c r="K54" s="25">
        <f>J54/IF(COUNT(E54:I54)=5,4,COUNT(E54:I54))</f>
        <v>485.5</v>
      </c>
      <c r="L54" s="23">
        <f>COUNT(E54:I54)</f>
        <v>2</v>
      </c>
    </row>
    <row r="55" spans="1:12" ht="10.5" customHeight="1">
      <c r="A55" s="23">
        <v>45</v>
      </c>
      <c r="B55" s="23" t="s">
        <v>44</v>
      </c>
      <c r="C55" s="23" t="s">
        <v>168</v>
      </c>
      <c r="D55" s="24"/>
      <c r="E55" s="26">
        <v>467</v>
      </c>
      <c r="F55" s="26">
        <v>489</v>
      </c>
      <c r="G55" s="26">
        <v>432</v>
      </c>
      <c r="H55" s="26">
        <v>486</v>
      </c>
      <c r="I55" s="26">
        <v>500</v>
      </c>
      <c r="J55" s="35">
        <f>IF(COUNT(E55:I55)&lt;5,SUM(E55:I55),SUM(E55:I55)-MIN(E55:I55))</f>
        <v>1942</v>
      </c>
      <c r="K55" s="25">
        <f>J55/IF(COUNT(E55:I55)=5,4,COUNT(E55:I55))</f>
        <v>485.5</v>
      </c>
      <c r="L55" s="23">
        <f>COUNT(E55:I55)</f>
        <v>5</v>
      </c>
    </row>
    <row r="56" spans="1:12" ht="10.5" customHeight="1">
      <c r="A56" s="23">
        <v>46</v>
      </c>
      <c r="B56" s="23" t="s">
        <v>174</v>
      </c>
      <c r="C56" s="23" t="s">
        <v>175</v>
      </c>
      <c r="D56" s="24"/>
      <c r="E56" s="26">
        <v>504</v>
      </c>
      <c r="F56" s="26">
        <v>464</v>
      </c>
      <c r="G56" s="26"/>
      <c r="H56" s="26"/>
      <c r="I56" s="26"/>
      <c r="J56" s="35">
        <f>IF(COUNT(E56:I56)&lt;5,SUM(E56:I56),SUM(E56:I56)-MIN(E56:I56))</f>
        <v>968</v>
      </c>
      <c r="K56" s="25">
        <f>J56/IF(COUNT(E56:I56)=5,4,COUNT(E56:I56))</f>
        <v>484</v>
      </c>
      <c r="L56" s="23">
        <f>COUNT(E56:I56)</f>
        <v>2</v>
      </c>
    </row>
    <row r="57" spans="1:12" ht="10.5" customHeight="1">
      <c r="A57" s="23">
        <v>47</v>
      </c>
      <c r="B57" s="23" t="s">
        <v>78</v>
      </c>
      <c r="C57" s="23" t="s">
        <v>110</v>
      </c>
      <c r="D57" s="24"/>
      <c r="E57" s="26">
        <v>462</v>
      </c>
      <c r="F57" s="26">
        <v>458</v>
      </c>
      <c r="G57" s="26">
        <v>531</v>
      </c>
      <c r="H57" s="26"/>
      <c r="I57" s="26"/>
      <c r="J57" s="35">
        <f>IF(COUNT(E57:I57)&lt;5,SUM(E57:I57),SUM(E57:I57)-MIN(E57:I57))</f>
        <v>1451</v>
      </c>
      <c r="K57" s="25">
        <f>J57/IF(COUNT(E57:I57)=5,4,COUNT(E57:I57))</f>
        <v>483.6666666666667</v>
      </c>
      <c r="L57" s="23">
        <f>COUNT(E57:I57)</f>
        <v>3</v>
      </c>
    </row>
    <row r="58" spans="1:12" ht="10.5" customHeight="1">
      <c r="A58" s="23">
        <v>48</v>
      </c>
      <c r="B58" s="23" t="s">
        <v>120</v>
      </c>
      <c r="C58" s="23" t="s">
        <v>60</v>
      </c>
      <c r="D58" s="24"/>
      <c r="E58" s="26">
        <v>495</v>
      </c>
      <c r="F58" s="26">
        <v>461</v>
      </c>
      <c r="G58" s="26">
        <v>494</v>
      </c>
      <c r="H58" s="26"/>
      <c r="I58" s="26"/>
      <c r="J58" s="35">
        <f>IF(COUNT(E58:I58)&lt;5,SUM(E58:I58),SUM(E58:I58)-MIN(E58:I58))</f>
        <v>1450</v>
      </c>
      <c r="K58" s="25">
        <f>J58/IF(COUNT(E58:I58)=5,4,COUNT(E58:I58))</f>
        <v>483.3333333333333</v>
      </c>
      <c r="L58" s="23">
        <f>COUNT(E58:I58)</f>
        <v>3</v>
      </c>
    </row>
    <row r="59" spans="1:12" ht="10.5" customHeight="1">
      <c r="A59" s="23">
        <v>49</v>
      </c>
      <c r="B59" s="23" t="s">
        <v>70</v>
      </c>
      <c r="C59" s="23" t="s">
        <v>118</v>
      </c>
      <c r="D59" s="24"/>
      <c r="E59" s="26">
        <v>512</v>
      </c>
      <c r="F59" s="36">
        <v>471</v>
      </c>
      <c r="G59" s="26">
        <v>460</v>
      </c>
      <c r="H59" s="26">
        <v>487</v>
      </c>
      <c r="I59" s="26"/>
      <c r="J59" s="35">
        <f>IF(COUNT(E59:I59)&lt;5,SUM(E59:I59),SUM(E59:I59)-MIN(E59:I59))</f>
        <v>1930</v>
      </c>
      <c r="K59" s="25">
        <f>J59/IF(COUNT(E59:I59)=5,4,COUNT(E59:I59))</f>
        <v>482.5</v>
      </c>
      <c r="L59" s="23">
        <f>COUNT(E59:I59)</f>
        <v>4</v>
      </c>
    </row>
    <row r="60" spans="1:12" ht="10.5" customHeight="1">
      <c r="A60" s="23">
        <v>50</v>
      </c>
      <c r="B60" s="23" t="s">
        <v>62</v>
      </c>
      <c r="C60" s="23" t="s">
        <v>60</v>
      </c>
      <c r="D60" s="24"/>
      <c r="E60" s="26">
        <v>505</v>
      </c>
      <c r="F60" s="26">
        <v>467</v>
      </c>
      <c r="G60" s="26">
        <v>459</v>
      </c>
      <c r="H60" s="26"/>
      <c r="I60" s="26"/>
      <c r="J60" s="35">
        <f>IF(COUNT(E60:I60)&lt;5,SUM(E60:I60),SUM(E60:I60)-MIN(E60:I60))</f>
        <v>1431</v>
      </c>
      <c r="K60" s="25">
        <f>J60/IF(COUNT(E60:I60)=5,4,COUNT(E60:I60))</f>
        <v>477</v>
      </c>
      <c r="L60" s="23">
        <f>COUNT(E60:I60)</f>
        <v>3</v>
      </c>
    </row>
    <row r="61" spans="1:12" ht="10.5" customHeight="1">
      <c r="A61" s="23">
        <v>51</v>
      </c>
      <c r="B61" s="23" t="s">
        <v>100</v>
      </c>
      <c r="C61" s="23" t="s">
        <v>97</v>
      </c>
      <c r="D61" s="24"/>
      <c r="E61" s="26">
        <v>464</v>
      </c>
      <c r="F61" s="26">
        <v>513</v>
      </c>
      <c r="G61" s="26">
        <v>477</v>
      </c>
      <c r="H61" s="26">
        <v>454</v>
      </c>
      <c r="I61" s="26"/>
      <c r="J61" s="35">
        <f>IF(COUNT(E61:I61)&lt;5,SUM(E61:I61),SUM(E61:I61)-MIN(E61:I61))</f>
        <v>1908</v>
      </c>
      <c r="K61" s="25">
        <f>J61/IF(COUNT(E61:I61)=5,4,COUNT(E61:I61))</f>
        <v>477</v>
      </c>
      <c r="L61" s="23">
        <f>COUNT(E61:I61)</f>
        <v>4</v>
      </c>
    </row>
    <row r="62" spans="1:12" ht="10.5" customHeight="1">
      <c r="A62" s="23">
        <v>52</v>
      </c>
      <c r="B62" s="23" t="s">
        <v>124</v>
      </c>
      <c r="C62" s="23" t="s">
        <v>109</v>
      </c>
      <c r="D62" s="24"/>
      <c r="E62" s="26">
        <v>442</v>
      </c>
      <c r="F62" s="26">
        <v>476</v>
      </c>
      <c r="G62" s="26">
        <v>491</v>
      </c>
      <c r="H62" s="26">
        <v>494</v>
      </c>
      <c r="I62" s="26"/>
      <c r="J62" s="35">
        <f>IF(COUNT(E62:I62)&lt;5,SUM(E62:I62),SUM(E62:I62)-MIN(E62:I62))</f>
        <v>1903</v>
      </c>
      <c r="K62" s="25">
        <f>J62/IF(COUNT(E62:I62)=5,4,COUNT(E62:I62))</f>
        <v>475.75</v>
      </c>
      <c r="L62" s="23">
        <f>COUNT(E62:I62)</f>
        <v>4</v>
      </c>
    </row>
    <row r="63" spans="1:12" ht="10.5" customHeight="1">
      <c r="A63" s="23">
        <v>53</v>
      </c>
      <c r="B63" s="23" t="s">
        <v>42</v>
      </c>
      <c r="C63" s="23" t="s">
        <v>60</v>
      </c>
      <c r="D63" s="24"/>
      <c r="E63" s="26">
        <v>493</v>
      </c>
      <c r="F63" s="26">
        <v>464</v>
      </c>
      <c r="G63" s="26">
        <v>469</v>
      </c>
      <c r="H63" s="26"/>
      <c r="I63" s="26"/>
      <c r="J63" s="35">
        <f>IF(COUNT(E63:I63)&lt;5,SUM(E63:I63),SUM(E63:I63)-MIN(E63:I63))</f>
        <v>1426</v>
      </c>
      <c r="K63" s="25">
        <f>J63/IF(COUNT(E63:I63)=5,4,COUNT(E63:I63))</f>
        <v>475.3333333333333</v>
      </c>
      <c r="L63" s="23">
        <f>COUNT(E63:I63)</f>
        <v>3</v>
      </c>
    </row>
    <row r="64" spans="1:12" ht="10.5" customHeight="1">
      <c r="A64" s="23">
        <v>54</v>
      </c>
      <c r="B64" s="23" t="s">
        <v>96</v>
      </c>
      <c r="C64" s="23" t="s">
        <v>97</v>
      </c>
      <c r="D64" s="24"/>
      <c r="E64" s="26">
        <v>454</v>
      </c>
      <c r="F64" s="26">
        <v>483</v>
      </c>
      <c r="G64" s="26">
        <v>456</v>
      </c>
      <c r="H64" s="26">
        <v>505</v>
      </c>
      <c r="I64" s="26"/>
      <c r="J64" s="35">
        <f>IF(COUNT(E64:I64)&lt;5,SUM(E64:I64),SUM(E64:I64)-MIN(E64:I64))</f>
        <v>1898</v>
      </c>
      <c r="K64" s="25">
        <f>J64/IF(COUNT(E64:I64)=5,4,COUNT(E64:I64))</f>
        <v>474.5</v>
      </c>
      <c r="L64" s="23">
        <f>COUNT(E64:I64)</f>
        <v>4</v>
      </c>
    </row>
    <row r="65" spans="1:12" ht="10.5" customHeight="1">
      <c r="A65" s="23">
        <v>55</v>
      </c>
      <c r="B65" s="23" t="s">
        <v>25</v>
      </c>
      <c r="C65" s="23" t="s">
        <v>136</v>
      </c>
      <c r="D65" s="24"/>
      <c r="E65" s="26">
        <v>468</v>
      </c>
      <c r="F65" s="26">
        <v>480</v>
      </c>
      <c r="G65" s="26">
        <v>482</v>
      </c>
      <c r="H65" s="26">
        <v>467</v>
      </c>
      <c r="I65" s="26"/>
      <c r="J65" s="35">
        <f>IF(COUNT(E65:I65)&lt;5,SUM(E65:I65),SUM(E65:I65)-MIN(E65:I65))</f>
        <v>1897</v>
      </c>
      <c r="K65" s="25">
        <f>J65/IF(COUNT(E65:I65)=5,4,COUNT(E65:I65))</f>
        <v>474.25</v>
      </c>
      <c r="L65" s="23">
        <f>COUNT(E65:I65)</f>
        <v>4</v>
      </c>
    </row>
    <row r="66" spans="1:12" ht="10.5" customHeight="1">
      <c r="A66" s="23">
        <v>56</v>
      </c>
      <c r="B66" s="23" t="s">
        <v>148</v>
      </c>
      <c r="C66" s="23" t="s">
        <v>146</v>
      </c>
      <c r="D66" s="24"/>
      <c r="E66" s="26">
        <v>490</v>
      </c>
      <c r="F66" s="26">
        <v>447</v>
      </c>
      <c r="G66" s="26">
        <v>454</v>
      </c>
      <c r="H66" s="26">
        <v>506</v>
      </c>
      <c r="I66" s="26"/>
      <c r="J66" s="35">
        <f>IF(COUNT(E66:I66)&lt;5,SUM(E66:I66),SUM(E66:I66)-MIN(E66:I66))</f>
        <v>1897</v>
      </c>
      <c r="K66" s="25">
        <f>J66/IF(COUNT(E66:I66)=5,4,COUNT(E66:I66))</f>
        <v>474.25</v>
      </c>
      <c r="L66" s="23">
        <f>COUNT(E66:I66)</f>
        <v>4</v>
      </c>
    </row>
    <row r="67" spans="1:12" ht="10.5" customHeight="1">
      <c r="A67" s="23">
        <v>57</v>
      </c>
      <c r="B67" s="23" t="s">
        <v>45</v>
      </c>
      <c r="C67" s="23" t="s">
        <v>107</v>
      </c>
      <c r="D67" s="24"/>
      <c r="E67" s="26">
        <v>502</v>
      </c>
      <c r="F67" s="26">
        <v>458</v>
      </c>
      <c r="G67" s="26">
        <v>432</v>
      </c>
      <c r="H67" s="26">
        <v>505</v>
      </c>
      <c r="I67" s="26"/>
      <c r="J67" s="35">
        <f>IF(COUNT(E67:I67)&lt;5,SUM(E67:I67),SUM(E67:I67)-MIN(E67:I67))</f>
        <v>1897</v>
      </c>
      <c r="K67" s="25">
        <f>J67/IF(COUNT(E67:I67)=5,4,COUNT(E67:I67))</f>
        <v>474.25</v>
      </c>
      <c r="L67" s="23">
        <f>COUNT(E67:I67)</f>
        <v>4</v>
      </c>
    </row>
    <row r="68" spans="1:12" ht="10.5" customHeight="1">
      <c r="A68" s="23">
        <v>58</v>
      </c>
      <c r="B68" s="23" t="s">
        <v>153</v>
      </c>
      <c r="C68" s="23" t="s">
        <v>146</v>
      </c>
      <c r="D68" s="24"/>
      <c r="E68" s="26">
        <v>494</v>
      </c>
      <c r="F68" s="26">
        <v>440</v>
      </c>
      <c r="G68" s="26">
        <v>480</v>
      </c>
      <c r="H68" s="26">
        <v>470</v>
      </c>
      <c r="I68" s="26"/>
      <c r="J68" s="35">
        <f>IF(COUNT(E68:I68)&lt;5,SUM(E68:I68),SUM(E68:I68)-MIN(E68:I68))</f>
        <v>1884</v>
      </c>
      <c r="K68" s="25">
        <f>J68/IF(COUNT(E68:I68)=5,4,COUNT(E68:I68))</f>
        <v>471</v>
      </c>
      <c r="L68" s="23">
        <f>COUNT(E68:I68)</f>
        <v>4</v>
      </c>
    </row>
    <row r="69" spans="1:12" ht="10.5" customHeight="1">
      <c r="A69" s="23">
        <v>59</v>
      </c>
      <c r="B69" s="23" t="s">
        <v>36</v>
      </c>
      <c r="C69" s="23" t="s">
        <v>110</v>
      </c>
      <c r="D69" s="24"/>
      <c r="E69" s="26">
        <v>498</v>
      </c>
      <c r="F69" s="26">
        <v>440</v>
      </c>
      <c r="G69" s="26">
        <v>475</v>
      </c>
      <c r="H69" s="26"/>
      <c r="I69" s="26"/>
      <c r="J69" s="35">
        <f>IF(COUNT(E69:I69)&lt;5,SUM(E69:I69),SUM(E69:I69)-MIN(E69:I69))</f>
        <v>1413</v>
      </c>
      <c r="K69" s="25">
        <f>J69/IF(COUNT(E69:I69)=5,4,COUNT(E69:I69))</f>
        <v>471</v>
      </c>
      <c r="L69" s="23">
        <f>COUNT(E69:I69)</f>
        <v>3</v>
      </c>
    </row>
    <row r="70" spans="1:12" ht="10.5" customHeight="1">
      <c r="A70" s="23">
        <v>60</v>
      </c>
      <c r="B70" s="23" t="s">
        <v>23</v>
      </c>
      <c r="C70" s="23" t="s">
        <v>113</v>
      </c>
      <c r="D70" s="24"/>
      <c r="E70" s="26">
        <v>433</v>
      </c>
      <c r="F70" s="26">
        <v>497</v>
      </c>
      <c r="G70" s="26">
        <v>482</v>
      </c>
      <c r="H70" s="26"/>
      <c r="I70" s="26"/>
      <c r="J70" s="35">
        <f>IF(COUNT(E70:I70)&lt;5,SUM(E70:I70),SUM(E70:I70)-MIN(E70:I70))</f>
        <v>1412</v>
      </c>
      <c r="K70" s="25">
        <f>J70/IF(COUNT(E70:I70)=5,4,COUNT(E70:I70))</f>
        <v>470.6666666666667</v>
      </c>
      <c r="L70" s="23">
        <f>COUNT(E70:I70)</f>
        <v>3</v>
      </c>
    </row>
    <row r="71" spans="1:12" ht="10.5" customHeight="1">
      <c r="A71" s="23">
        <v>61</v>
      </c>
      <c r="B71" s="23" t="s">
        <v>131</v>
      </c>
      <c r="C71" s="23" t="s">
        <v>135</v>
      </c>
      <c r="D71" s="24"/>
      <c r="E71" s="26">
        <v>418</v>
      </c>
      <c r="F71" s="26">
        <v>486</v>
      </c>
      <c r="G71" s="26">
        <v>483</v>
      </c>
      <c r="H71" s="26">
        <v>484</v>
      </c>
      <c r="I71" s="26"/>
      <c r="J71" s="35">
        <f>IF(COUNT(E71:I71)&lt;5,SUM(E71:I71),SUM(E71:I71)-MIN(E71:I71))</f>
        <v>1871</v>
      </c>
      <c r="K71" s="25">
        <f>J71/IF(COUNT(E71:I71)=5,4,COUNT(E71:I71))</f>
        <v>467.75</v>
      </c>
      <c r="L71" s="23">
        <f>COUNT(E71:I71)</f>
        <v>4</v>
      </c>
    </row>
    <row r="72" spans="1:12" ht="10.5" customHeight="1">
      <c r="A72" s="23">
        <v>62</v>
      </c>
      <c r="B72" s="23" t="s">
        <v>68</v>
      </c>
      <c r="C72" s="23" t="s">
        <v>49</v>
      </c>
      <c r="D72" s="24"/>
      <c r="E72" s="26">
        <v>462</v>
      </c>
      <c r="F72" s="26">
        <v>453</v>
      </c>
      <c r="G72" s="26">
        <v>456</v>
      </c>
      <c r="H72" s="26">
        <v>500</v>
      </c>
      <c r="I72" s="26"/>
      <c r="J72" s="35">
        <f>IF(COUNT(E72:I72)&lt;5,SUM(E72:I72),SUM(E72:I72)-MIN(E72:I72))</f>
        <v>1871</v>
      </c>
      <c r="K72" s="25">
        <f>J72/IF(COUNT(E72:I72)=5,4,COUNT(E72:I72))</f>
        <v>467.75</v>
      </c>
      <c r="L72" s="23">
        <f>COUNT(E72:I72)</f>
        <v>4</v>
      </c>
    </row>
    <row r="73" spans="1:12" ht="10.5" customHeight="1">
      <c r="A73" s="23">
        <v>63</v>
      </c>
      <c r="B73" s="23" t="s">
        <v>169</v>
      </c>
      <c r="C73" s="23" t="s">
        <v>13</v>
      </c>
      <c r="D73" s="24"/>
      <c r="E73" s="26">
        <v>467</v>
      </c>
      <c r="F73" s="26"/>
      <c r="G73" s="26"/>
      <c r="H73" s="26"/>
      <c r="I73" s="26"/>
      <c r="J73" s="35">
        <f>IF(COUNT(E73:I73)&lt;5,SUM(E73:I73),SUM(E73:I73)-MIN(E73:I73))</f>
        <v>467</v>
      </c>
      <c r="K73" s="25">
        <f>J73/IF(COUNT(E73:I73)=5,4,COUNT(E73:I73))</f>
        <v>467</v>
      </c>
      <c r="L73" s="23">
        <f>COUNT(E73:I73)</f>
        <v>1</v>
      </c>
    </row>
    <row r="74" spans="1:12" ht="10.5" customHeight="1">
      <c r="A74" s="23">
        <v>64</v>
      </c>
      <c r="B74" s="23" t="s">
        <v>105</v>
      </c>
      <c r="C74" s="23" t="s">
        <v>101</v>
      </c>
      <c r="D74" s="24"/>
      <c r="E74" s="26">
        <v>436</v>
      </c>
      <c r="F74" s="26">
        <v>498</v>
      </c>
      <c r="G74" s="26">
        <v>465</v>
      </c>
      <c r="H74" s="26">
        <v>446</v>
      </c>
      <c r="I74" s="26"/>
      <c r="J74" s="35">
        <f>IF(COUNT(E74:I74)&lt;5,SUM(E74:I74),SUM(E74:I74)-MIN(E74:I74))</f>
        <v>1845</v>
      </c>
      <c r="K74" s="25">
        <f>J74/IF(COUNT(E74:I74)=5,4,COUNT(E74:I74))</f>
        <v>461.25</v>
      </c>
      <c r="L74" s="23">
        <v>0</v>
      </c>
    </row>
    <row r="75" spans="1:12" ht="10.5" customHeight="1">
      <c r="A75" s="23">
        <v>65</v>
      </c>
      <c r="B75" s="23" t="s">
        <v>93</v>
      </c>
      <c r="C75" s="23" t="s">
        <v>113</v>
      </c>
      <c r="D75" s="24"/>
      <c r="E75" s="26"/>
      <c r="F75" s="26">
        <v>466</v>
      </c>
      <c r="G75" s="26">
        <v>471</v>
      </c>
      <c r="H75" s="26">
        <v>443</v>
      </c>
      <c r="I75" s="26"/>
      <c r="J75" s="35">
        <f>IF(COUNT(E75:I75)&lt;5,SUM(E75:I75),SUM(E75:I75)-MIN(E75:I75))</f>
        <v>1380</v>
      </c>
      <c r="K75" s="25">
        <f>J75/IF(COUNT(E75:I75)=5,4,COUNT(E75:I75))</f>
        <v>460</v>
      </c>
      <c r="L75" s="23">
        <f>COUNT(E75:I75)</f>
        <v>3</v>
      </c>
    </row>
    <row r="76" spans="1:12" ht="10.5" customHeight="1">
      <c r="A76" s="23">
        <v>66</v>
      </c>
      <c r="B76" s="23" t="s">
        <v>160</v>
      </c>
      <c r="C76" s="23" t="s">
        <v>88</v>
      </c>
      <c r="D76" s="24"/>
      <c r="E76" s="26">
        <v>434</v>
      </c>
      <c r="F76" s="26">
        <v>469</v>
      </c>
      <c r="G76" s="26">
        <v>458</v>
      </c>
      <c r="H76" s="26">
        <v>477</v>
      </c>
      <c r="I76" s="26"/>
      <c r="J76" s="35">
        <f>IF(COUNT(E76:I76)&lt;5,SUM(E76:I76),SUM(E76:I76)-MIN(E76:I76))</f>
        <v>1838</v>
      </c>
      <c r="K76" s="25">
        <f>J76/IF(COUNT(E76:I76)=5,4,COUNT(E76:I76))</f>
        <v>459.5</v>
      </c>
      <c r="L76" s="23">
        <f>COUNT(E76:I76)</f>
        <v>4</v>
      </c>
    </row>
    <row r="77" spans="1:12" ht="10.5" customHeight="1">
      <c r="A77" s="23">
        <v>67</v>
      </c>
      <c r="B77" s="23" t="s">
        <v>115</v>
      </c>
      <c r="C77" s="23" t="s">
        <v>109</v>
      </c>
      <c r="D77" s="24"/>
      <c r="E77" s="26">
        <v>471</v>
      </c>
      <c r="F77" s="26">
        <v>461</v>
      </c>
      <c r="G77" s="26">
        <v>443</v>
      </c>
      <c r="H77" s="26">
        <v>455</v>
      </c>
      <c r="I77" s="26"/>
      <c r="J77" s="35">
        <f>IF(COUNT(E77:I77)&lt;5,SUM(E77:I77),SUM(E77:I77)-MIN(E77:I77))</f>
        <v>1830</v>
      </c>
      <c r="K77" s="25">
        <f>J77/IF(COUNT(E77:I77)=5,4,COUNT(E77:I77))</f>
        <v>457.5</v>
      </c>
      <c r="L77" s="23">
        <f>COUNT(E77:I77)</f>
        <v>4</v>
      </c>
    </row>
    <row r="78" spans="1:12" ht="10.5" customHeight="1">
      <c r="A78" s="23">
        <v>68</v>
      </c>
      <c r="B78" s="23" t="s">
        <v>98</v>
      </c>
      <c r="C78" s="23" t="s">
        <v>97</v>
      </c>
      <c r="D78" s="24"/>
      <c r="E78" s="26">
        <v>420</v>
      </c>
      <c r="F78" s="26">
        <v>461</v>
      </c>
      <c r="G78" s="26">
        <v>490</v>
      </c>
      <c r="H78" s="26">
        <v>456</v>
      </c>
      <c r="I78" s="26"/>
      <c r="J78" s="35">
        <f>IF(COUNT(E78:I78)&lt;5,SUM(E78:I78),SUM(E78:I78)-MIN(E78:I78))</f>
        <v>1827</v>
      </c>
      <c r="K78" s="25">
        <f>J78/IF(COUNT(E78:I78)=5,4,COUNT(E78:I78))</f>
        <v>456.75</v>
      </c>
      <c r="L78" s="23">
        <f>COUNT(E78:I78)</f>
        <v>4</v>
      </c>
    </row>
    <row r="79" spans="1:12" ht="10.5" customHeight="1">
      <c r="A79" s="23">
        <v>69</v>
      </c>
      <c r="B79" s="23" t="s">
        <v>57</v>
      </c>
      <c r="C79" s="23" t="s">
        <v>168</v>
      </c>
      <c r="D79" s="24"/>
      <c r="E79" s="26">
        <v>442</v>
      </c>
      <c r="F79" s="26">
        <v>474</v>
      </c>
      <c r="G79" s="26">
        <v>442</v>
      </c>
      <c r="H79" s="26">
        <v>469</v>
      </c>
      <c r="I79" s="26">
        <v>414</v>
      </c>
      <c r="J79" s="35">
        <f>IF(COUNT(E79:I79)&lt;5,SUM(E79:I79),SUM(E79:I79)-MIN(E79:I79))</f>
        <v>1827</v>
      </c>
      <c r="K79" s="25">
        <f>J79/IF(COUNT(E79:I79)=5,4,COUNT(E79:I79))</f>
        <v>456.75</v>
      </c>
      <c r="L79" s="23">
        <f>COUNT(E79:I79)</f>
        <v>5</v>
      </c>
    </row>
    <row r="80" spans="1:12" ht="10.5" customHeight="1">
      <c r="A80" s="23">
        <v>70</v>
      </c>
      <c r="B80" s="23" t="s">
        <v>122</v>
      </c>
      <c r="C80" s="23" t="s">
        <v>13</v>
      </c>
      <c r="D80" s="24"/>
      <c r="E80" s="26">
        <v>447</v>
      </c>
      <c r="F80" s="26">
        <v>478</v>
      </c>
      <c r="G80" s="26">
        <v>445</v>
      </c>
      <c r="H80" s="26">
        <v>454</v>
      </c>
      <c r="I80" s="26"/>
      <c r="J80" s="35">
        <f>IF(COUNT(E80:I80)&lt;5,SUM(E80:I80),SUM(E80:I80)-MIN(E80:I80))</f>
        <v>1824</v>
      </c>
      <c r="K80" s="25">
        <f>J80/IF(COUNT(E80:I80)=5,4,COUNT(E80:I80))</f>
        <v>456</v>
      </c>
      <c r="L80" s="23">
        <f>COUNT(E80:I80)</f>
        <v>4</v>
      </c>
    </row>
    <row r="81" spans="1:12" ht="10.5" customHeight="1">
      <c r="A81" s="23">
        <v>71</v>
      </c>
      <c r="B81" s="23" t="s">
        <v>29</v>
      </c>
      <c r="C81" s="23" t="s">
        <v>49</v>
      </c>
      <c r="D81" s="24"/>
      <c r="E81" s="26">
        <v>511</v>
      </c>
      <c r="F81" s="26">
        <v>473</v>
      </c>
      <c r="G81" s="26">
        <v>436</v>
      </c>
      <c r="H81" s="26">
        <v>403</v>
      </c>
      <c r="I81" s="26"/>
      <c r="J81" s="35">
        <f>IF(COUNT(E81:I81)&lt;5,SUM(E81:I81),SUM(E81:I81)-MIN(E81:I81))</f>
        <v>1823</v>
      </c>
      <c r="K81" s="25">
        <f>J81/IF(COUNT(E81:I81)=5,4,COUNT(E81:I81))</f>
        <v>455.75</v>
      </c>
      <c r="L81" s="23">
        <f>COUNT(E81:I81)</f>
        <v>4</v>
      </c>
    </row>
    <row r="82" spans="1:12" ht="10.5" customHeight="1">
      <c r="A82" s="23">
        <v>72</v>
      </c>
      <c r="B82" s="23" t="s">
        <v>69</v>
      </c>
      <c r="C82" s="23" t="s">
        <v>49</v>
      </c>
      <c r="D82" s="24"/>
      <c r="E82" s="26">
        <v>460</v>
      </c>
      <c r="F82" s="26">
        <v>468</v>
      </c>
      <c r="G82" s="26">
        <v>436</v>
      </c>
      <c r="H82" s="26">
        <v>456</v>
      </c>
      <c r="I82" s="26"/>
      <c r="J82" s="35">
        <f>IF(COUNT(E82:I82)&lt;5,SUM(E82:I82),SUM(E82:I82)-MIN(E82:I82))</f>
        <v>1820</v>
      </c>
      <c r="K82" s="25">
        <f>J82/IF(COUNT(E82:I82)=5,4,COUNT(E82:I82))</f>
        <v>455</v>
      </c>
      <c r="L82" s="23">
        <f>COUNT(E82:I82)</f>
        <v>4</v>
      </c>
    </row>
    <row r="83" spans="1:12" ht="10.5" customHeight="1">
      <c r="A83" s="23">
        <v>73</v>
      </c>
      <c r="B83" s="23" t="s">
        <v>133</v>
      </c>
      <c r="C83" s="23" t="s">
        <v>135</v>
      </c>
      <c r="D83" s="24"/>
      <c r="E83" s="26">
        <v>462</v>
      </c>
      <c r="F83" s="26">
        <v>467</v>
      </c>
      <c r="G83" s="26">
        <v>447</v>
      </c>
      <c r="H83" s="26">
        <v>434</v>
      </c>
      <c r="I83" s="26"/>
      <c r="J83" s="35">
        <f>IF(COUNT(E83:I83)&lt;5,SUM(E83:I83),SUM(E83:I83)-MIN(E83:I83))</f>
        <v>1810</v>
      </c>
      <c r="K83" s="25">
        <f>J83/IF(COUNT(E83:I83)=5,4,COUNT(E83:I83))</f>
        <v>452.5</v>
      </c>
      <c r="L83" s="23">
        <f>COUNT(E83:I83)</f>
        <v>4</v>
      </c>
    </row>
    <row r="84" spans="1:12" ht="10.5" customHeight="1">
      <c r="A84" s="23">
        <v>74</v>
      </c>
      <c r="B84" s="23" t="s">
        <v>61</v>
      </c>
      <c r="C84" s="23" t="s">
        <v>113</v>
      </c>
      <c r="D84" s="24"/>
      <c r="E84" s="26">
        <v>419</v>
      </c>
      <c r="F84" s="26">
        <v>463</v>
      </c>
      <c r="G84" s="26">
        <v>444</v>
      </c>
      <c r="H84" s="26"/>
      <c r="I84" s="26"/>
      <c r="J84" s="35">
        <f>IF(COUNT(E84:I84)&lt;5,SUM(E84:I84),SUM(E84:I84)-MIN(E84:I84))</f>
        <v>1326</v>
      </c>
      <c r="K84" s="25">
        <f>J84/IF(COUNT(E84:I84)=5,4,COUNT(E84:I84))</f>
        <v>442</v>
      </c>
      <c r="L84" s="23">
        <f>COUNT(E84:I84)</f>
        <v>3</v>
      </c>
    </row>
    <row r="85" spans="1:12" ht="10.5" customHeight="1">
      <c r="A85" s="23">
        <v>75</v>
      </c>
      <c r="B85" s="23" t="s">
        <v>114</v>
      </c>
      <c r="C85" s="23" t="s">
        <v>113</v>
      </c>
      <c r="D85" s="24"/>
      <c r="E85" s="26"/>
      <c r="F85" s="36"/>
      <c r="G85" s="26">
        <v>441</v>
      </c>
      <c r="H85" s="26"/>
      <c r="I85" s="26"/>
      <c r="J85" s="35">
        <f>IF(COUNT(E85:I85)&lt;5,SUM(E85:I85),SUM(E85:I85)-MIN(E85:I85))</f>
        <v>441</v>
      </c>
      <c r="K85" s="25">
        <f>J85/IF(COUNT(E85:I85)=5,4,COUNT(E85:I85))</f>
        <v>441</v>
      </c>
      <c r="L85" s="23">
        <f>COUNT(E85:I85)</f>
        <v>1</v>
      </c>
    </row>
    <row r="86" spans="1:12" ht="10.5" customHeight="1">
      <c r="A86" s="23">
        <v>76</v>
      </c>
      <c r="B86" s="23" t="s">
        <v>35</v>
      </c>
      <c r="C86" s="23" t="s">
        <v>32</v>
      </c>
      <c r="D86" s="16"/>
      <c r="E86" s="26">
        <v>455</v>
      </c>
      <c r="F86" s="26">
        <v>409</v>
      </c>
      <c r="G86" s="26">
        <v>437</v>
      </c>
      <c r="H86" s="26">
        <v>392</v>
      </c>
      <c r="I86" s="26">
        <v>450</v>
      </c>
      <c r="J86" s="35">
        <f>IF(COUNT(E86:I86)&lt;5,SUM(E86:I86),SUM(E86:I86)-MIN(E86:I86))</f>
        <v>1751</v>
      </c>
      <c r="K86" s="25">
        <f>J86/IF(COUNT(E86:I86)=5,4,COUNT(E86:I86))</f>
        <v>437.75</v>
      </c>
      <c r="L86" s="23">
        <f>COUNT(E86:I86)</f>
        <v>5</v>
      </c>
    </row>
    <row r="87" spans="1:12" ht="10.5" customHeight="1">
      <c r="A87" s="23">
        <v>77</v>
      </c>
      <c r="B87" s="23" t="s">
        <v>33</v>
      </c>
      <c r="C87" s="23" t="s">
        <v>32</v>
      </c>
      <c r="D87" s="24"/>
      <c r="E87" s="26">
        <v>466</v>
      </c>
      <c r="F87" s="26">
        <v>413</v>
      </c>
      <c r="G87" s="26">
        <v>400</v>
      </c>
      <c r="H87" s="26">
        <v>469</v>
      </c>
      <c r="I87" s="26"/>
      <c r="J87" s="35">
        <f>IF(COUNT(E87:I87)&lt;5,SUM(E87:I87),SUM(E87:I87)-MIN(E87:I87))</f>
        <v>1748</v>
      </c>
      <c r="K87" s="25">
        <f>J87/IF(COUNT(E87:I87)=5,4,COUNT(E87:I87))</f>
        <v>437</v>
      </c>
      <c r="L87" s="23">
        <f>COUNT(E87:I87)</f>
        <v>4</v>
      </c>
    </row>
    <row r="88" spans="1:12" ht="10.5" customHeight="1">
      <c r="A88" s="23">
        <v>78</v>
      </c>
      <c r="B88" s="23" t="s">
        <v>77</v>
      </c>
      <c r="C88" s="23" t="s">
        <v>88</v>
      </c>
      <c r="D88" s="24"/>
      <c r="E88" s="26">
        <v>425</v>
      </c>
      <c r="F88" s="26">
        <v>441</v>
      </c>
      <c r="G88" s="26">
        <v>411</v>
      </c>
      <c r="H88" s="26">
        <v>459</v>
      </c>
      <c r="I88" s="26"/>
      <c r="J88" s="35">
        <f>IF(COUNT(E88:I88)&lt;5,SUM(E88:I88),SUM(E88:I88)-MIN(E88:I88))</f>
        <v>1736</v>
      </c>
      <c r="K88" s="25">
        <f>J88/IF(COUNT(E88:I88)=5,4,COUNT(E88:I88))</f>
        <v>434</v>
      </c>
      <c r="L88" s="23">
        <f>COUNT(E88:I88)</f>
        <v>4</v>
      </c>
    </row>
    <row r="89" spans="1:12" ht="10.5" customHeight="1">
      <c r="A89" s="23">
        <v>79</v>
      </c>
      <c r="B89" s="23" t="s">
        <v>72</v>
      </c>
      <c r="C89" s="23" t="s">
        <v>32</v>
      </c>
      <c r="D89" s="24"/>
      <c r="E89" s="26">
        <v>424</v>
      </c>
      <c r="F89" s="26"/>
      <c r="G89" s="26">
        <v>452</v>
      </c>
      <c r="H89" s="26">
        <v>430</v>
      </c>
      <c r="I89" s="26">
        <v>424</v>
      </c>
      <c r="J89" s="35">
        <f>IF(COUNT(E89:I89)&lt;5,SUM(E89:I89),SUM(E89:I89)-MIN(E89:I89))</f>
        <v>1730</v>
      </c>
      <c r="K89" s="25">
        <f>J89/IF(COUNT(E89:I89)=5,4,COUNT(E89:I89))</f>
        <v>432.5</v>
      </c>
      <c r="L89" s="23">
        <f>COUNT(E89:I89)</f>
        <v>4</v>
      </c>
    </row>
    <row r="90" spans="1:12" ht="10.5" customHeight="1">
      <c r="A90" s="23">
        <v>80</v>
      </c>
      <c r="B90" s="23" t="s">
        <v>157</v>
      </c>
      <c r="C90" s="23" t="s">
        <v>49</v>
      </c>
      <c r="D90" s="24"/>
      <c r="E90" s="26">
        <v>447</v>
      </c>
      <c r="F90" s="26">
        <v>424</v>
      </c>
      <c r="G90" s="26"/>
      <c r="H90" s="26">
        <v>417</v>
      </c>
      <c r="I90" s="26"/>
      <c r="J90" s="35">
        <f>IF(COUNT(E90:I90)&lt;5,SUM(E90:I90),SUM(E90:I90)-MIN(E90:I90))</f>
        <v>1288</v>
      </c>
      <c r="K90" s="25">
        <f>J90/IF(COUNT(E90:I90)=5,4,COUNT(E90:I90))</f>
        <v>429.3333333333333</v>
      </c>
      <c r="L90" s="23">
        <f>COUNT(E90:I90)</f>
        <v>3</v>
      </c>
    </row>
    <row r="91" spans="1:12" ht="10.5" customHeight="1">
      <c r="A91" s="23">
        <v>81</v>
      </c>
      <c r="B91" s="23" t="s">
        <v>34</v>
      </c>
      <c r="C91" s="23" t="s">
        <v>32</v>
      </c>
      <c r="D91" s="24"/>
      <c r="E91" s="26">
        <v>444</v>
      </c>
      <c r="F91" s="26">
        <v>421</v>
      </c>
      <c r="G91" s="26">
        <v>431</v>
      </c>
      <c r="H91" s="26">
        <v>421</v>
      </c>
      <c r="I91" s="26">
        <v>398</v>
      </c>
      <c r="J91" s="35">
        <f>IF(COUNT(E91:I91)&lt;5,SUM(E91:I91),SUM(E91:I91)-MIN(E91:I91))</f>
        <v>1717</v>
      </c>
      <c r="K91" s="25">
        <f>J91/IF(COUNT(E91:I91)=5,4,COUNT(E91:I91))</f>
        <v>429.25</v>
      </c>
      <c r="L91" s="23">
        <f>COUNT(E91:I91)</f>
        <v>5</v>
      </c>
    </row>
    <row r="92" spans="1:12" ht="10.5" customHeight="1">
      <c r="A92" s="23">
        <v>82</v>
      </c>
      <c r="B92" s="23" t="s">
        <v>76</v>
      </c>
      <c r="C92" s="23" t="s">
        <v>110</v>
      </c>
      <c r="D92" s="24"/>
      <c r="E92" s="26">
        <v>407</v>
      </c>
      <c r="F92" s="26">
        <v>425</v>
      </c>
      <c r="G92" s="26">
        <v>455</v>
      </c>
      <c r="H92" s="26"/>
      <c r="I92" s="26"/>
      <c r="J92" s="35">
        <f>IF(COUNT(E92:I92)&lt;5,SUM(E92:I92),SUM(E92:I92)-MIN(E92:I92))</f>
        <v>1287</v>
      </c>
      <c r="K92" s="25">
        <f>J92/IF(COUNT(E92:I92)=5,4,COUNT(E92:I92))</f>
        <v>429</v>
      </c>
      <c r="L92" s="23">
        <f>COUNT(E92:I92)</f>
        <v>3</v>
      </c>
    </row>
    <row r="93" spans="1:12" ht="10.5" customHeight="1">
      <c r="A93" s="23">
        <v>83</v>
      </c>
      <c r="B93" s="23" t="s">
        <v>119</v>
      </c>
      <c r="C93" s="23" t="s">
        <v>113</v>
      </c>
      <c r="D93" s="24"/>
      <c r="E93" s="26">
        <v>398</v>
      </c>
      <c r="F93" s="26"/>
      <c r="G93" s="26"/>
      <c r="H93" s="26">
        <v>450</v>
      </c>
      <c r="I93" s="26"/>
      <c r="J93" s="35">
        <f>IF(COUNT(E93:I93)&lt;5,SUM(E93:I93),SUM(E93:I93)-MIN(E93:I93))</f>
        <v>848</v>
      </c>
      <c r="K93" s="25">
        <f>J93/IF(COUNT(E93:I93)=5,4,COUNT(E93:I93))</f>
        <v>424</v>
      </c>
      <c r="L93" s="23">
        <f>COUNT(E93:I93)</f>
        <v>2</v>
      </c>
    </row>
    <row r="94" spans="1:12" ht="10.5" customHeight="1">
      <c r="A94" s="23">
        <v>84</v>
      </c>
      <c r="B94" s="23" t="s">
        <v>134</v>
      </c>
      <c r="C94" s="23" t="s">
        <v>135</v>
      </c>
      <c r="D94" s="24"/>
      <c r="E94" s="26">
        <v>366</v>
      </c>
      <c r="F94" s="26">
        <v>422</v>
      </c>
      <c r="G94" s="26">
        <v>443</v>
      </c>
      <c r="H94" s="26">
        <v>448</v>
      </c>
      <c r="I94" s="26"/>
      <c r="J94" s="35">
        <f>IF(COUNT(E94:I94)&lt;5,SUM(E94:I94),SUM(E94:I94)-MIN(E94:I94))</f>
        <v>1679</v>
      </c>
      <c r="K94" s="25">
        <f>J94/IF(COUNT(E94:I94)=5,4,COUNT(E94:I94))</f>
        <v>419.75</v>
      </c>
      <c r="L94" s="23">
        <f>COUNT(E94:I94)</f>
        <v>4</v>
      </c>
    </row>
    <row r="95" spans="1:12" ht="10.5" customHeight="1">
      <c r="A95" s="23">
        <v>85</v>
      </c>
      <c r="B95" s="23" t="s">
        <v>74</v>
      </c>
      <c r="C95" s="23" t="s">
        <v>32</v>
      </c>
      <c r="D95" s="24"/>
      <c r="E95" s="26"/>
      <c r="F95" s="26">
        <v>419</v>
      </c>
      <c r="G95" s="26"/>
      <c r="H95" s="26"/>
      <c r="I95" s="26">
        <v>409</v>
      </c>
      <c r="J95" s="35">
        <f>IF(COUNT(E95:I95)&lt;5,SUM(E95:I95),SUM(E95:I95)-MIN(E95:I95))</f>
        <v>828</v>
      </c>
      <c r="K95" s="25">
        <f>J95/IF(COUNT(E95:I95)=5,4,COUNT(E95:I95))</f>
        <v>414</v>
      </c>
      <c r="L95" s="23">
        <f>COUNT(E95:I95)</f>
        <v>2</v>
      </c>
    </row>
    <row r="96" spans="1:12" ht="10.5" customHeight="1">
      <c r="A96" s="23">
        <v>86</v>
      </c>
      <c r="B96" s="23" t="s">
        <v>37</v>
      </c>
      <c r="C96" s="23" t="s">
        <v>110</v>
      </c>
      <c r="D96" s="24"/>
      <c r="E96" s="26">
        <v>413</v>
      </c>
      <c r="F96" s="26">
        <v>371</v>
      </c>
      <c r="G96" s="26">
        <v>418</v>
      </c>
      <c r="H96" s="26"/>
      <c r="I96" s="26"/>
      <c r="J96" s="35">
        <f>IF(COUNT(E96:I96)&lt;5,SUM(E96:I96),SUM(E96:I96)-MIN(E96:I96))</f>
        <v>1202</v>
      </c>
      <c r="K96" s="25">
        <f>J96/IF(COUNT(E96:I96)=5,4,COUNT(E96:I96))</f>
        <v>400.6666666666667</v>
      </c>
      <c r="L96" s="23">
        <v>0</v>
      </c>
    </row>
    <row r="97" spans="1:12" ht="10.5" customHeight="1">
      <c r="A97" s="23">
        <v>87</v>
      </c>
      <c r="B97" s="23" t="s">
        <v>183</v>
      </c>
      <c r="C97" s="23" t="s">
        <v>49</v>
      </c>
      <c r="D97" s="24"/>
      <c r="E97" s="26"/>
      <c r="F97" s="26"/>
      <c r="G97" s="26">
        <v>396</v>
      </c>
      <c r="H97" s="26"/>
      <c r="I97" s="26"/>
      <c r="J97" s="35">
        <f>IF(COUNT(E97:I97)&lt;5,SUM(E97:I97),SUM(E97:I97)-MIN(E97:I97))</f>
        <v>396</v>
      </c>
      <c r="K97" s="25">
        <f>J97/IF(COUNT(E97:I97)=5,4,COUNT(E97:I97))</f>
        <v>396</v>
      </c>
      <c r="L97" s="23">
        <f>COUNT(E97:I97)</f>
        <v>1</v>
      </c>
    </row>
    <row r="98" spans="1:12" ht="10.5" customHeight="1">
      <c r="A98" s="23">
        <v>88</v>
      </c>
      <c r="B98" s="23" t="s">
        <v>140</v>
      </c>
      <c r="C98" s="23" t="s">
        <v>113</v>
      </c>
      <c r="D98" s="24"/>
      <c r="E98" s="26"/>
      <c r="F98" s="26">
        <v>362</v>
      </c>
      <c r="G98" s="26"/>
      <c r="H98" s="26">
        <v>374</v>
      </c>
      <c r="I98" s="26"/>
      <c r="J98" s="35">
        <f>IF(COUNT(E98:I98)&lt;5,SUM(E98:I98),SUM(E98:I98)-MIN(E98:I98))</f>
        <v>736</v>
      </c>
      <c r="K98" s="25">
        <f>J98/IF(COUNT(E98:I98)=5,4,COUNT(E98:I98))</f>
        <v>368</v>
      </c>
      <c r="L98" s="23">
        <f>COUNT(E98:I98)</f>
        <v>2</v>
      </c>
    </row>
    <row r="99" spans="1:12" ht="10.5" customHeight="1">
      <c r="A99" s="23">
        <v>89</v>
      </c>
      <c r="B99" s="23" t="s">
        <v>145</v>
      </c>
      <c r="C99" s="23" t="s">
        <v>109</v>
      </c>
      <c r="D99" s="24"/>
      <c r="E99" s="26"/>
      <c r="F99" s="26"/>
      <c r="G99" s="26"/>
      <c r="H99" s="26"/>
      <c r="I99" s="26"/>
      <c r="J99" s="35">
        <f>IF(COUNT(E99:I99)&lt;5,SUM(E99:I99),SUM(E99:I99)-MIN(E99:I99))</f>
        <v>0</v>
      </c>
      <c r="K99" s="25" t="e">
        <f>J99/IF(COUNT(E99:I99)=5,4,COUNT(E99:I99))</f>
        <v>#DIV/0!</v>
      </c>
      <c r="L99" s="23">
        <f>COUNT(E99:I99)</f>
        <v>0</v>
      </c>
    </row>
    <row r="100" spans="1:12" ht="10.5" customHeight="1">
      <c r="A100" s="23">
        <v>90</v>
      </c>
      <c r="B100" s="23" t="s">
        <v>65</v>
      </c>
      <c r="C100" s="23" t="s">
        <v>136</v>
      </c>
      <c r="D100" s="24"/>
      <c r="E100" s="26"/>
      <c r="F100" s="26"/>
      <c r="G100" s="26"/>
      <c r="H100" s="26"/>
      <c r="I100" s="26"/>
      <c r="J100" s="35">
        <f>IF(COUNT(E100:I100)&lt;5,SUM(E100:I100),SUM(E100:I100)-MIN(E100:I100))</f>
        <v>0</v>
      </c>
      <c r="K100" s="25" t="e">
        <f>J100/IF(COUNT(E100:I100)=5,4,COUNT(E100:I100))</f>
        <v>#DIV/0!</v>
      </c>
      <c r="L100" s="23">
        <v>0</v>
      </c>
    </row>
    <row r="101" spans="1:12" ht="10.5" customHeight="1">
      <c r="A101" s="23">
        <v>91</v>
      </c>
      <c r="B101" s="23" t="s">
        <v>123</v>
      </c>
      <c r="C101" s="23" t="s">
        <v>107</v>
      </c>
      <c r="D101" s="24"/>
      <c r="E101" s="26"/>
      <c r="F101" s="26"/>
      <c r="G101" s="26"/>
      <c r="H101" s="26"/>
      <c r="I101" s="26"/>
      <c r="J101" s="35">
        <f>IF(COUNT(E101:I101)&lt;5,SUM(E101:I101),SUM(E101:I101)-MIN(E101:I101))</f>
        <v>0</v>
      </c>
      <c r="K101" s="25" t="e">
        <f>J101/IF(COUNT(E101:I101)=5,4,COUNT(E101:I101))</f>
        <v>#DIV/0!</v>
      </c>
      <c r="L101" s="23">
        <f>COUNT(E101:I101)</f>
        <v>0</v>
      </c>
    </row>
    <row r="102" spans="1:12" ht="10.5" customHeight="1">
      <c r="A102" s="23">
        <v>94</v>
      </c>
      <c r="B102" s="23" t="s">
        <v>108</v>
      </c>
      <c r="C102" s="23" t="s">
        <v>107</v>
      </c>
      <c r="D102" s="24"/>
      <c r="E102" s="26"/>
      <c r="F102" s="26"/>
      <c r="G102" s="26"/>
      <c r="H102" s="26"/>
      <c r="I102" s="26"/>
      <c r="J102" s="35">
        <f>IF(COUNT(E102:I102)&lt;5,SUM(E102:I102),SUM(E102:I102)-MIN(E102:I102))</f>
        <v>0</v>
      </c>
      <c r="K102" s="25" t="e">
        <f>J102/IF(COUNT(E102:I102)=5,4,COUNT(E102:I102))</f>
        <v>#DIV/0!</v>
      </c>
      <c r="L102" s="23">
        <f>COUNT(E102:I102)</f>
        <v>0</v>
      </c>
    </row>
    <row r="103" spans="1:12" ht="10.5" customHeight="1">
      <c r="A103" s="23">
        <v>95</v>
      </c>
      <c r="B103" s="23" t="s">
        <v>89</v>
      </c>
      <c r="C103" s="23" t="s">
        <v>59</v>
      </c>
      <c r="D103" s="24"/>
      <c r="E103" s="26"/>
      <c r="F103" s="26"/>
      <c r="G103" s="26"/>
      <c r="H103" s="26"/>
      <c r="I103" s="26"/>
      <c r="J103" s="35">
        <f>IF(COUNT(E103:I103)&lt;5,SUM(E103:I103),SUM(E103:I103)-MIN(E103:I103))</f>
        <v>0</v>
      </c>
      <c r="K103" s="25" t="e">
        <f>J103/IF(COUNT(E103:I103)=5,4,COUNT(E103:I103))</f>
        <v>#DIV/0!</v>
      </c>
      <c r="L103" s="23">
        <f>COUNT(E103:I103)</f>
        <v>0</v>
      </c>
    </row>
    <row r="104" spans="1:12" ht="10.5" customHeight="1">
      <c r="A104" s="23">
        <v>98</v>
      </c>
      <c r="B104" s="23" t="s">
        <v>152</v>
      </c>
      <c r="C104" s="23" t="s">
        <v>17</v>
      </c>
      <c r="D104" s="24"/>
      <c r="E104" s="26"/>
      <c r="F104" s="26"/>
      <c r="G104" s="26"/>
      <c r="H104" s="26"/>
      <c r="I104" s="26"/>
      <c r="J104" s="35">
        <f>IF(COUNT(E104:I104)&lt;5,SUM(E104:I104),SUM(E104:I104)-MIN(E104:I104))</f>
        <v>0</v>
      </c>
      <c r="K104" s="25" t="e">
        <f>J104/IF(COUNT(E104:I104)=5,4,COUNT(E104:I104))</f>
        <v>#DIV/0!</v>
      </c>
      <c r="L104" s="23">
        <f>COUNT(E104:I104)</f>
        <v>0</v>
      </c>
    </row>
    <row r="105" spans="1:13" ht="10.5" customHeight="1">
      <c r="A105" s="23">
        <v>99</v>
      </c>
      <c r="B105" s="23" t="s">
        <v>67</v>
      </c>
      <c r="C105" s="23" t="s">
        <v>49</v>
      </c>
      <c r="D105" s="24"/>
      <c r="E105" s="26"/>
      <c r="F105" s="26"/>
      <c r="G105" s="26"/>
      <c r="H105" s="26"/>
      <c r="I105" s="26"/>
      <c r="J105" s="35">
        <f>IF(COUNT(E105:I105)&lt;5,SUM(E105:I105),SUM(E105:I105)-MIN(E105:I105))</f>
        <v>0</v>
      </c>
      <c r="K105" s="25" t="e">
        <f>J105/IF(COUNT(E105:I105)=5,4,COUNT(E105:I105))</f>
        <v>#DIV/0!</v>
      </c>
      <c r="L105" s="23">
        <f>COUNT(E105:I105)</f>
        <v>0</v>
      </c>
      <c r="M105" s="10"/>
    </row>
    <row r="106" spans="1:12" ht="10.5" customHeight="1">
      <c r="A106" s="23">
        <v>100</v>
      </c>
      <c r="B106" s="23" t="s">
        <v>159</v>
      </c>
      <c r="C106" s="23" t="s">
        <v>59</v>
      </c>
      <c r="D106" s="24"/>
      <c r="E106" s="26"/>
      <c r="F106" s="26"/>
      <c r="G106" s="26"/>
      <c r="H106" s="26"/>
      <c r="I106" s="26"/>
      <c r="J106" s="35">
        <f>IF(COUNT(E106:I106)&lt;5,SUM(E106:I106),SUM(E106:I106)-MIN(E106:I106))</f>
        <v>0</v>
      </c>
      <c r="K106" s="25" t="e">
        <f>J106/IF(COUNT(E106:I106)=5,4,COUNT(E106:I106))</f>
        <v>#DIV/0!</v>
      </c>
      <c r="L106" s="23">
        <f>COUNT(E106:I106)</f>
        <v>0</v>
      </c>
    </row>
  </sheetData>
  <sheetProtection/>
  <autoFilter ref="A10:C82">
    <sortState ref="A11:C106">
      <sortCondition sortBy="value" ref="A11:A106"/>
    </sortState>
  </autoFilter>
  <conditionalFormatting sqref="E11:I95">
    <cfRule type="cellIs" priority="1050" dxfId="0" operator="greaterThan" stopIfTrue="1">
      <formula>499</formula>
    </cfRule>
  </conditionalFormatting>
  <conditionalFormatting sqref="K11:K95">
    <cfRule type="cellIs" priority="1048" dxfId="0" operator="greaterThan" stopIfTrue="1">
      <formula>499.99</formula>
    </cfRule>
  </conditionalFormatting>
  <conditionalFormatting sqref="E11:I82 E89:I95">
    <cfRule type="expression" priority="1047" dxfId="25">
      <formula>(COUNT($E11:$I11)=5)*(E11=MIN($E11:$I11))</formula>
    </cfRule>
  </conditionalFormatting>
  <conditionalFormatting sqref="E11:I11">
    <cfRule type="expression" priority="1044" dxfId="25">
      <formula>(COUNT($E11:$I11)=5)*(E11=MIN($E11:$I11))</formula>
    </cfRule>
  </conditionalFormatting>
  <conditionalFormatting sqref="E12:I12">
    <cfRule type="expression" priority="1043" dxfId="25">
      <formula>(COUNT($E12:$I12)=5)*(E12=MIN($E12:$I12))</formula>
    </cfRule>
  </conditionalFormatting>
  <conditionalFormatting sqref="E13:I13">
    <cfRule type="expression" priority="1042" dxfId="25">
      <formula>(COUNT($E13:$I13)=5)*(E13=MIN($E13:$I13))</formula>
    </cfRule>
  </conditionalFormatting>
  <conditionalFormatting sqref="E14:I14">
    <cfRule type="expression" priority="1041" dxfId="25">
      <formula>(COUNT($E14:$I14)=5)*(E14=MIN($E14:$I14))</formula>
    </cfRule>
  </conditionalFormatting>
  <conditionalFormatting sqref="E15:I15">
    <cfRule type="expression" priority="1040" dxfId="25">
      <formula>(COUNT($E15:$I15)=5)*(E15=MIN($E15:$I15))</formula>
    </cfRule>
  </conditionalFormatting>
  <conditionalFormatting sqref="E16:I16">
    <cfRule type="expression" priority="1039" dxfId="25">
      <formula>(COUNT($E16:$I16)=5)*(E16=MIN($E16:$I16))</formula>
    </cfRule>
  </conditionalFormatting>
  <conditionalFormatting sqref="E17:I17">
    <cfRule type="expression" priority="1038" dxfId="25">
      <formula>(COUNT($E17:$I17)=5)*(E17=MIN($E17:$I17))</formula>
    </cfRule>
  </conditionalFormatting>
  <conditionalFormatting sqref="E18:I18">
    <cfRule type="expression" priority="1037" dxfId="25">
      <formula>(COUNT($E18:$I18)=5)*(E18=MIN($E18:$I18))</formula>
    </cfRule>
  </conditionalFormatting>
  <conditionalFormatting sqref="E19:I19">
    <cfRule type="expression" priority="1036" dxfId="25">
      <formula>(COUNT($E19:$I19)=5)*(E19=MIN($E19:$I19))</formula>
    </cfRule>
  </conditionalFormatting>
  <conditionalFormatting sqref="E20:I20">
    <cfRule type="expression" priority="1035" dxfId="25">
      <formula>(COUNT($E20:$I20)=5)*(E20=MIN($E20:$I20))</formula>
    </cfRule>
  </conditionalFormatting>
  <conditionalFormatting sqref="E21:I21">
    <cfRule type="expression" priority="1034" dxfId="25">
      <formula>(COUNT($E21:$I21)=5)*(E21=MIN($E21:$I21))</formula>
    </cfRule>
  </conditionalFormatting>
  <conditionalFormatting sqref="E22:I22">
    <cfRule type="expression" priority="1033" dxfId="25">
      <formula>(COUNT($E22:$I22)=5)*(E22=MIN($E22:$I22))</formula>
    </cfRule>
  </conditionalFormatting>
  <conditionalFormatting sqref="E23:I23">
    <cfRule type="expression" priority="1032" dxfId="25">
      <formula>(COUNT($E23:$I23)=5)*(E23=MIN($E23:$I23))</formula>
    </cfRule>
  </conditionalFormatting>
  <conditionalFormatting sqref="E24:I24">
    <cfRule type="expression" priority="1031" dxfId="25">
      <formula>(COUNT($E24:$I24)=5)*(E24=MIN($E24:$I24))</formula>
    </cfRule>
  </conditionalFormatting>
  <conditionalFormatting sqref="E25:I25">
    <cfRule type="expression" priority="1030" dxfId="25">
      <formula>(COUNT($E25:$I25)=5)*(E25=MIN($E25:$I25))</formula>
    </cfRule>
  </conditionalFormatting>
  <conditionalFormatting sqref="E26:I26">
    <cfRule type="expression" priority="1029" dxfId="25">
      <formula>(COUNT($E26:$I26)=5)*(E26=MIN($E26:$I26))</formula>
    </cfRule>
  </conditionalFormatting>
  <conditionalFormatting sqref="E27:I27">
    <cfRule type="expression" priority="1028" dxfId="25">
      <formula>(COUNT($E27:$I27)=5)*(E27=MIN($E27:$I27))</formula>
    </cfRule>
  </conditionalFormatting>
  <conditionalFormatting sqref="E28:I28">
    <cfRule type="expression" priority="1027" dxfId="25">
      <formula>(COUNT($E28:$I28)=5)*(E28=MIN($E28:$I28))</formula>
    </cfRule>
  </conditionalFormatting>
  <conditionalFormatting sqref="E29:I29">
    <cfRule type="expression" priority="1026" dxfId="25">
      <formula>(COUNT($E29:$I29)=5)*(E29=MIN($E29:$I29))</formula>
    </cfRule>
  </conditionalFormatting>
  <conditionalFormatting sqref="E30:I30">
    <cfRule type="expression" priority="1025" dxfId="25">
      <formula>(COUNT($E30:$I30)=5)*(E30=MIN($E30:$I30))</formula>
    </cfRule>
  </conditionalFormatting>
  <conditionalFormatting sqref="E31:I31">
    <cfRule type="expression" priority="1024" dxfId="25">
      <formula>(COUNT($E31:$I31)=5)*(E31=MIN($E31:$I31))</formula>
    </cfRule>
  </conditionalFormatting>
  <conditionalFormatting sqref="E32:I32">
    <cfRule type="expression" priority="1023" dxfId="25">
      <formula>(COUNT($E32:$I32)=5)*(E32=MIN($E32:$I32))</formula>
    </cfRule>
  </conditionalFormatting>
  <conditionalFormatting sqref="E33:I33">
    <cfRule type="expression" priority="1022" dxfId="25">
      <formula>(COUNT($E33:$I33)=5)*(E33=MIN($E33:$I33))</formula>
    </cfRule>
  </conditionalFormatting>
  <conditionalFormatting sqref="E34:I34">
    <cfRule type="expression" priority="1021" dxfId="25">
      <formula>(COUNT($E34:$I34)=5)*(E34=MIN($E34:$I34))</formula>
    </cfRule>
  </conditionalFormatting>
  <conditionalFormatting sqref="E35:I35">
    <cfRule type="expression" priority="1020" dxfId="25">
      <formula>(COUNT($E35:$I35)=5)*(E35=MIN($E35:$I35))</formula>
    </cfRule>
  </conditionalFormatting>
  <conditionalFormatting sqref="E36:I36">
    <cfRule type="expression" priority="1019" dxfId="25">
      <formula>(COUNT($E36:$I36)=5)*(E36=MIN($E36:$I36))</formula>
    </cfRule>
  </conditionalFormatting>
  <conditionalFormatting sqref="E37:I37">
    <cfRule type="expression" priority="1018" dxfId="25">
      <formula>(COUNT($E37:$I37)=5)*(E37=MIN($E37:$I37))</formula>
    </cfRule>
  </conditionalFormatting>
  <conditionalFormatting sqref="E38:I38">
    <cfRule type="expression" priority="1017" dxfId="25">
      <formula>(COUNT($E38:$I38)=5)*(E38=MIN($E38:$I38))</formula>
    </cfRule>
  </conditionalFormatting>
  <conditionalFormatting sqref="E39:I39">
    <cfRule type="expression" priority="1016" dxfId="25">
      <formula>(COUNT($E39:$I39)=5)*(E39=MIN($E39:$I39))</formula>
    </cfRule>
  </conditionalFormatting>
  <conditionalFormatting sqref="E40:I40">
    <cfRule type="expression" priority="1015" dxfId="25">
      <formula>(COUNT($E40:$I40)=5)*(E40=MIN($E40:$I40))</formula>
    </cfRule>
  </conditionalFormatting>
  <conditionalFormatting sqref="E41:I41">
    <cfRule type="expression" priority="1014" dxfId="25">
      <formula>(COUNT($E41:$I41)=5)*(E41=MIN($E41:$I41))</formula>
    </cfRule>
  </conditionalFormatting>
  <conditionalFormatting sqref="E42:I42">
    <cfRule type="expression" priority="1013" dxfId="25">
      <formula>(COUNT($E42:$I42)=5)*(E42=MIN($E42:$I42))</formula>
    </cfRule>
  </conditionalFormatting>
  <conditionalFormatting sqref="E43:I43">
    <cfRule type="expression" priority="1012" dxfId="25">
      <formula>(COUNT($E43:$I43)=5)*(E43=MIN($E43:$I43))</formula>
    </cfRule>
  </conditionalFormatting>
  <conditionalFormatting sqref="E44:I44">
    <cfRule type="expression" priority="1011" dxfId="25">
      <formula>(COUNT($E44:$I44)=5)*(E44=MIN($E44:$I44))</formula>
    </cfRule>
  </conditionalFormatting>
  <conditionalFormatting sqref="E45:I45">
    <cfRule type="expression" priority="1009" dxfId="25">
      <formula>(COUNT($E45:$I45)=5)*(E45=MIN($E45:$I45))</formula>
    </cfRule>
  </conditionalFormatting>
  <conditionalFormatting sqref="E46:I46">
    <cfRule type="expression" priority="1007" dxfId="25">
      <formula>(COUNT($E46:$I46)=5)*(E46=MIN($E46:$I46))</formula>
    </cfRule>
  </conditionalFormatting>
  <conditionalFormatting sqref="E47:I47">
    <cfRule type="expression" priority="1006" dxfId="25">
      <formula>(COUNT($E47:$I47)=5)*(E47=MIN($E47:$I47))</formula>
    </cfRule>
  </conditionalFormatting>
  <conditionalFormatting sqref="E48:I48">
    <cfRule type="expression" priority="1005" dxfId="25">
      <formula>(COUNT($E48:$I48)=5)*(E48=MIN($E48:$I48))</formula>
    </cfRule>
  </conditionalFormatting>
  <conditionalFormatting sqref="E49:I49">
    <cfRule type="expression" priority="1004" dxfId="25">
      <formula>(COUNT($E49:$I49)=5)*(E49=MIN($E49:$I49))</formula>
    </cfRule>
  </conditionalFormatting>
  <conditionalFormatting sqref="E50:I50">
    <cfRule type="expression" priority="1003" dxfId="25">
      <formula>(COUNT($E50:$I50)=5)*(E50=MIN($E50:$I50))</formula>
    </cfRule>
  </conditionalFormatting>
  <conditionalFormatting sqref="E51:I51">
    <cfRule type="expression" priority="1002" dxfId="25">
      <formula>(COUNT($E51:$I51)=5)*(E51=MIN($E51:$I51))</formula>
    </cfRule>
  </conditionalFormatting>
  <conditionalFormatting sqref="E52:I52">
    <cfRule type="expression" priority="1001" dxfId="25">
      <formula>(COUNT($E52:$I52)=5)*(E52=MIN($E52:$I52))</formula>
    </cfRule>
  </conditionalFormatting>
  <conditionalFormatting sqref="E53:I53">
    <cfRule type="expression" priority="1000" dxfId="25">
      <formula>(COUNT($E53:$I53)=5)*(E53=MIN($E53:$I53))</formula>
    </cfRule>
  </conditionalFormatting>
  <conditionalFormatting sqref="E54:I54">
    <cfRule type="expression" priority="999" dxfId="25">
      <formula>(COUNT($E54:$I54)=5)*(E54=MIN($E54:$I54))</formula>
    </cfRule>
  </conditionalFormatting>
  <conditionalFormatting sqref="E55:I55 F56">
    <cfRule type="expression" priority="998" dxfId="25">
      <formula>(COUNT($E55:$I55)=5)*(E55=MIN($E55:$I55))</formula>
    </cfRule>
  </conditionalFormatting>
  <conditionalFormatting sqref="E57:I57">
    <cfRule type="expression" priority="996" dxfId="25">
      <formula>(COUNT($E57:$I57)=5)*(E57=MIN($E57:$I57))</formula>
    </cfRule>
  </conditionalFormatting>
  <conditionalFormatting sqref="E58:I58">
    <cfRule type="expression" priority="995" dxfId="25">
      <formula>(COUNT($E58:$I58)=5)*(E58=MIN($E58:$I58))</formula>
    </cfRule>
  </conditionalFormatting>
  <conditionalFormatting sqref="E59:I59">
    <cfRule type="expression" priority="994" dxfId="25">
      <formula>(COUNT($E59:$I59)=5)*(E59=MIN($E59:$I59))</formula>
    </cfRule>
  </conditionalFormatting>
  <conditionalFormatting sqref="E60:I60 F61">
    <cfRule type="expression" priority="993" dxfId="25">
      <formula>(COUNT($E60:$I60)=5)*(E60=MIN($E60:$I60))</formula>
    </cfRule>
  </conditionalFormatting>
  <conditionalFormatting sqref="E62:I62">
    <cfRule type="expression" priority="991" dxfId="25">
      <formula>(COUNT($E62:$I62)=5)*(E62=MIN($E62:$I62))</formula>
    </cfRule>
  </conditionalFormatting>
  <conditionalFormatting sqref="E63:I63">
    <cfRule type="expression" priority="990" dxfId="25">
      <formula>(COUNT($E63:$I63)=5)*(E63=MIN($E63:$I63))</formula>
    </cfRule>
  </conditionalFormatting>
  <conditionalFormatting sqref="E64:I64">
    <cfRule type="expression" priority="989" dxfId="25">
      <formula>(COUNT($E64:$I64)=5)*(E64=MIN($E64:$I64))</formula>
    </cfRule>
  </conditionalFormatting>
  <conditionalFormatting sqref="E65:I65">
    <cfRule type="expression" priority="988" dxfId="25">
      <formula>(COUNT($E65:$I65)=5)*(E65=MIN($E65:$I65))</formula>
    </cfRule>
  </conditionalFormatting>
  <conditionalFormatting sqref="E66:I66">
    <cfRule type="expression" priority="987" dxfId="25">
      <formula>(COUNT($E66:$I66)=5)*(E66=MIN($E66:$I66))</formula>
    </cfRule>
  </conditionalFormatting>
  <conditionalFormatting sqref="E67:I67">
    <cfRule type="expression" priority="986" dxfId="25">
      <formula>(COUNT($E67:$I67)=5)*(E67=MIN($E67:$I67))</formula>
    </cfRule>
  </conditionalFormatting>
  <conditionalFormatting sqref="E68:I68">
    <cfRule type="expression" priority="985" dxfId="25">
      <formula>(COUNT($E68:$I68)=5)*(E68=MIN($E68:$I68))</formula>
    </cfRule>
  </conditionalFormatting>
  <conditionalFormatting sqref="E69:I69">
    <cfRule type="expression" priority="984" dxfId="25">
      <formula>(COUNT($E69:$I69)=5)*(E69=MIN($E69:$I69))</formula>
    </cfRule>
  </conditionalFormatting>
  <conditionalFormatting sqref="E70:I70">
    <cfRule type="expression" priority="983" dxfId="25">
      <formula>(COUNT($E70:$I70)=5)*(E70=MIN($E70:$I70))</formula>
    </cfRule>
  </conditionalFormatting>
  <conditionalFormatting sqref="E71:I71">
    <cfRule type="expression" priority="982" dxfId="25">
      <formula>(COUNT($E71:$I71)=5)*(E71=MIN($E71:$I71))</formula>
    </cfRule>
  </conditionalFormatting>
  <conditionalFormatting sqref="E72:I72">
    <cfRule type="expression" priority="981" dxfId="25">
      <formula>(COUNT($E72:$I72)=5)*(E72=MIN($E72:$I72))</formula>
    </cfRule>
  </conditionalFormatting>
  <conditionalFormatting sqref="E73:I73">
    <cfRule type="expression" priority="980" dxfId="25">
      <formula>(COUNT($E73:$I73)=5)*(E73=MIN($E73:$I73))</formula>
    </cfRule>
  </conditionalFormatting>
  <conditionalFormatting sqref="E74:I74">
    <cfRule type="expression" priority="979" dxfId="25">
      <formula>(COUNT($E74:$I74)=5)*(E74=MIN($E74:$I74))</formula>
    </cfRule>
  </conditionalFormatting>
  <conditionalFormatting sqref="E75:I75">
    <cfRule type="expression" priority="978" dxfId="25">
      <formula>(COUNT($E75:$I75)=5)*(E75=MIN($E75:$I75))</formula>
    </cfRule>
  </conditionalFormatting>
  <conditionalFormatting sqref="E76:I76">
    <cfRule type="expression" priority="977" dxfId="25">
      <formula>(COUNT($E76:$I76)=5)*(E76=MIN($E76:$I76))</formula>
    </cfRule>
  </conditionalFormatting>
  <conditionalFormatting sqref="E77:I77">
    <cfRule type="expression" priority="976" dxfId="25">
      <formula>(COUNT($E77:$I77)=5)*(E77=MIN($E77:$I77))</formula>
    </cfRule>
  </conditionalFormatting>
  <conditionalFormatting sqref="F78">
    <cfRule type="expression" priority="969" dxfId="25">
      <formula>(COUNT($E78:$I78)=5)*(F78=MIN($E78:$I78))</formula>
    </cfRule>
  </conditionalFormatting>
  <conditionalFormatting sqref="E79:I79">
    <cfRule type="expression" priority="967" dxfId="25">
      <formula>(COUNT($E79:$I79)=5)*(E79=MIN($E79:$I79))</formula>
    </cfRule>
  </conditionalFormatting>
  <conditionalFormatting sqref="E80:I80">
    <cfRule type="expression" priority="965" dxfId="25">
      <formula>(COUNT($E80:$I80)=5)*(E80=MIN($E80:$I80))</formula>
    </cfRule>
  </conditionalFormatting>
  <conditionalFormatting sqref="E81:I81">
    <cfRule type="expression" priority="964" dxfId="25">
      <formula>(COUNT($E81:$I81)=5)*(E81=MIN($E81:$I81))</formula>
    </cfRule>
  </conditionalFormatting>
  <conditionalFormatting sqref="E82:I82">
    <cfRule type="expression" priority="963" dxfId="25">
      <formula>(COUNT($E82:$I82)=5)*(E82=MIN($E82:$I82))</formula>
    </cfRule>
  </conditionalFormatting>
  <conditionalFormatting sqref="E83">
    <cfRule type="expression" priority="896" dxfId="25">
      <formula>(COUNT($E83:$I83)=5)*(E83=MIN($E83:$I83))</formula>
    </cfRule>
  </conditionalFormatting>
  <conditionalFormatting sqref="E83">
    <cfRule type="expression" priority="895" dxfId="25">
      <formula>(COUNT($E83:$I83)=5)*(E83=MIN($E83:$I83))</formula>
    </cfRule>
  </conditionalFormatting>
  <conditionalFormatting sqref="E83:I83">
    <cfRule type="expression" priority="891" dxfId="25">
      <formula>(COUNT($E83:$I83)=5)*(E83=MIN($E83:$I83))</formula>
    </cfRule>
  </conditionalFormatting>
  <conditionalFormatting sqref="E83:I83">
    <cfRule type="expression" priority="890" dxfId="25">
      <formula>(COUNT($E83:$I83)=5)*(E83=MIN($E83:$I83))</formula>
    </cfRule>
  </conditionalFormatting>
  <conditionalFormatting sqref="E83:I83">
    <cfRule type="expression" priority="886" dxfId="25">
      <formula>(COUNT($E83:$I83)=5)*(E83=MIN($E83:$I83))</formula>
    </cfRule>
  </conditionalFormatting>
  <conditionalFormatting sqref="E83:I83">
    <cfRule type="expression" priority="885" dxfId="25">
      <formula>(COUNT($E83:$I83)=5)*(E83=MIN($E83:$I83))</formula>
    </cfRule>
  </conditionalFormatting>
  <conditionalFormatting sqref="E84">
    <cfRule type="expression" priority="881" dxfId="25">
      <formula>(COUNT($E84:$I84)=5)*(E84=MIN($E84:$I84))</formula>
    </cfRule>
  </conditionalFormatting>
  <conditionalFormatting sqref="E84">
    <cfRule type="expression" priority="880" dxfId="25">
      <formula>(COUNT($E84:$I84)=5)*(E84=MIN($E84:$I84))</formula>
    </cfRule>
  </conditionalFormatting>
  <conditionalFormatting sqref="E84:I84">
    <cfRule type="expression" priority="876" dxfId="25">
      <formula>(COUNT($E84:$I84)=5)*(E84=MIN($E84:$I84))</formula>
    </cfRule>
  </conditionalFormatting>
  <conditionalFormatting sqref="E84:I84">
    <cfRule type="expression" priority="875" dxfId="25">
      <formula>(COUNT($E84:$I84)=5)*(E84=MIN($E84:$I84))</formula>
    </cfRule>
  </conditionalFormatting>
  <conditionalFormatting sqref="E84:I84">
    <cfRule type="expression" priority="871" dxfId="25">
      <formula>(COUNT($E84:$I84)=5)*(E84=MIN($E84:$I84))</formula>
    </cfRule>
  </conditionalFormatting>
  <conditionalFormatting sqref="E84:I84">
    <cfRule type="expression" priority="870" dxfId="25">
      <formula>(COUNT($E84:$I84)=5)*(E84=MIN($E84:$I84))</formula>
    </cfRule>
  </conditionalFormatting>
  <conditionalFormatting sqref="E85">
    <cfRule type="expression" priority="866" dxfId="25">
      <formula>(COUNT($E85:$I85)=5)*(E85=MIN($E85:$I85))</formula>
    </cfRule>
  </conditionalFormatting>
  <conditionalFormatting sqref="E85">
    <cfRule type="expression" priority="865" dxfId="25">
      <formula>(COUNT($E85:$I85)=5)*(E85=MIN($E85:$I85))</formula>
    </cfRule>
  </conditionalFormatting>
  <conditionalFormatting sqref="E85:I85">
    <cfRule type="expression" priority="861" dxfId="25">
      <formula>(COUNT($E85:$I85)=5)*(E85=MIN($E85:$I85))</formula>
    </cfRule>
  </conditionalFormatting>
  <conditionalFormatting sqref="E85:I85">
    <cfRule type="expression" priority="860" dxfId="25">
      <formula>(COUNT($E85:$I85)=5)*(E85=MIN($E85:$I85))</formula>
    </cfRule>
  </conditionalFormatting>
  <conditionalFormatting sqref="E85:I85">
    <cfRule type="expression" priority="856" dxfId="25">
      <formula>(COUNT($E85:$I85)=5)*(E85=MIN($E85:$I85))</formula>
    </cfRule>
  </conditionalFormatting>
  <conditionalFormatting sqref="E85:I85">
    <cfRule type="expression" priority="855" dxfId="25">
      <formula>(COUNT($E85:$I85)=5)*(E85=MIN($E85:$I85))</formula>
    </cfRule>
  </conditionalFormatting>
  <conditionalFormatting sqref="E86">
    <cfRule type="expression" priority="791" dxfId="25">
      <formula>(COUNT($E86:$I86)=5)*(E86=MIN($E86:$I86))</formula>
    </cfRule>
  </conditionalFormatting>
  <conditionalFormatting sqref="E86">
    <cfRule type="expression" priority="790" dxfId="25">
      <formula>(COUNT($E86:$I86)=5)*(E86=MIN($E86:$I86))</formula>
    </cfRule>
  </conditionalFormatting>
  <conditionalFormatting sqref="E86:I86">
    <cfRule type="expression" priority="786" dxfId="25">
      <formula>(COUNT($E86:$I86)=5)*(E86=MIN($E86:$I86))</formula>
    </cfRule>
  </conditionalFormatting>
  <conditionalFormatting sqref="E86:I86">
    <cfRule type="expression" priority="785" dxfId="25">
      <formula>(COUNT($E86:$I86)=5)*(E86=MIN($E86:$I86))</formula>
    </cfRule>
  </conditionalFormatting>
  <conditionalFormatting sqref="E86:I86">
    <cfRule type="expression" priority="781" dxfId="25">
      <formula>(COUNT($E86:$I86)=5)*(E86=MIN($E86:$I86))</formula>
    </cfRule>
  </conditionalFormatting>
  <conditionalFormatting sqref="E86:I86">
    <cfRule type="expression" priority="780" dxfId="25">
      <formula>(COUNT($E86:$I86)=5)*(E86=MIN($E86:$I86))</formula>
    </cfRule>
  </conditionalFormatting>
  <conditionalFormatting sqref="E87">
    <cfRule type="expression" priority="752" dxfId="25">
      <formula>(COUNT($E87:$I87)=5)*(E87=MIN($E87:$I87))</formula>
    </cfRule>
  </conditionalFormatting>
  <conditionalFormatting sqref="E87">
    <cfRule type="expression" priority="751" dxfId="25">
      <formula>(COUNT($E87:$I87)=5)*(E87=MIN($E87:$I87))</formula>
    </cfRule>
  </conditionalFormatting>
  <conditionalFormatting sqref="E87:I87">
    <cfRule type="expression" priority="747" dxfId="25">
      <formula>(COUNT($E87:$I87)=5)*(E87=MIN($E87:$I87))</formula>
    </cfRule>
  </conditionalFormatting>
  <conditionalFormatting sqref="E87:I87">
    <cfRule type="expression" priority="746" dxfId="25">
      <formula>(COUNT($E87:$I87)=5)*(E87=MIN($E87:$I87))</formula>
    </cfRule>
  </conditionalFormatting>
  <conditionalFormatting sqref="E87:I87">
    <cfRule type="expression" priority="742" dxfId="25">
      <formula>(COUNT($E87:$I87)=5)*(E87=MIN($E87:$I87))</formula>
    </cfRule>
  </conditionalFormatting>
  <conditionalFormatting sqref="E87:I87">
    <cfRule type="expression" priority="741" dxfId="25">
      <formula>(COUNT($E87:$I87)=5)*(E87=MIN($E87:$I87))</formula>
    </cfRule>
  </conditionalFormatting>
  <conditionalFormatting sqref="E88">
    <cfRule type="expression" priority="704" dxfId="25">
      <formula>(COUNT($E88:$I88)=5)*(E88=MIN($E88:$I88))</formula>
    </cfRule>
  </conditionalFormatting>
  <conditionalFormatting sqref="E88">
    <cfRule type="expression" priority="703" dxfId="25">
      <formula>(COUNT($E88:$I88)=5)*(E88=MIN($E88:$I88))</formula>
    </cfRule>
  </conditionalFormatting>
  <conditionalFormatting sqref="E88:I88">
    <cfRule type="expression" priority="699" dxfId="25">
      <formula>(COUNT($E88:$I88)=5)*(E88=MIN($E88:$I88))</formula>
    </cfRule>
  </conditionalFormatting>
  <conditionalFormatting sqref="E88:I88">
    <cfRule type="expression" priority="698" dxfId="25">
      <formula>(COUNT($E88:$I88)=5)*(E88=MIN($E88:$I88))</formula>
    </cfRule>
  </conditionalFormatting>
  <conditionalFormatting sqref="E88:I88">
    <cfRule type="expression" priority="694" dxfId="25">
      <formula>(COUNT($E88:$I88)=5)*(E88=MIN($E88:$I88))</formula>
    </cfRule>
  </conditionalFormatting>
  <conditionalFormatting sqref="E88:I88">
    <cfRule type="expression" priority="693" dxfId="25">
      <formula>(COUNT($E88:$I88)=5)*(E88=MIN($E88:$I88))</formula>
    </cfRule>
  </conditionalFormatting>
  <conditionalFormatting sqref="E90">
    <cfRule type="expression" priority="622" dxfId="25">
      <formula>(COUNT($E90:$I90)=5)*(E90=MIN($E90:$I90))</formula>
    </cfRule>
  </conditionalFormatting>
  <conditionalFormatting sqref="E90">
    <cfRule type="expression" priority="621" dxfId="25">
      <formula>(COUNT($E90:$I90)=5)*(E90=MIN($E90:$I90))</formula>
    </cfRule>
  </conditionalFormatting>
  <conditionalFormatting sqref="E90:I90">
    <cfRule type="expression" priority="618" dxfId="25">
      <formula>(COUNT($E90:$I90)=5)*(E90=MIN($E90:$I90))</formula>
    </cfRule>
  </conditionalFormatting>
  <conditionalFormatting sqref="E90:I90">
    <cfRule type="expression" priority="617" dxfId="25">
      <formula>(COUNT($E90:$I90)=5)*(E90=MIN($E90:$I90))</formula>
    </cfRule>
  </conditionalFormatting>
  <conditionalFormatting sqref="E90:I90">
    <cfRule type="expression" priority="614" dxfId="25">
      <formula>(COUNT($E90:$I90)=5)*(E90=MIN($E90:$I90))</formula>
    </cfRule>
  </conditionalFormatting>
  <conditionalFormatting sqref="E90:I90">
    <cfRule type="expression" priority="613" dxfId="25">
      <formula>(COUNT($E90:$I90)=5)*(E90=MIN($E90:$I90))</formula>
    </cfRule>
  </conditionalFormatting>
  <conditionalFormatting sqref="E91">
    <cfRule type="expression" priority="549" dxfId="25">
      <formula>(COUNT($E91:$I91)=5)*(E91=MIN($E91:$I91))</formula>
    </cfRule>
  </conditionalFormatting>
  <conditionalFormatting sqref="E91">
    <cfRule type="expression" priority="548" dxfId="25">
      <formula>(COUNT($E91:$I91)=5)*(E91=MIN($E91:$I91))</formula>
    </cfRule>
  </conditionalFormatting>
  <conditionalFormatting sqref="E91:I91">
    <cfRule type="expression" priority="547" dxfId="25">
      <formula>(COUNT($E91:$I91)=5)*(E91=MIN($E91:$I91))</formula>
    </cfRule>
  </conditionalFormatting>
  <conditionalFormatting sqref="E91:I91">
    <cfRule type="expression" priority="546" dxfId="25">
      <formula>(COUNT($E91:$I91)=5)*(E91=MIN($E91:$I91))</formula>
    </cfRule>
  </conditionalFormatting>
  <conditionalFormatting sqref="E91:I91">
    <cfRule type="expression" priority="545" dxfId="25">
      <formula>(COUNT($E91:$I91)=5)*(E91=MIN($E91:$I91))</formula>
    </cfRule>
  </conditionalFormatting>
  <conditionalFormatting sqref="E91:I91">
    <cfRule type="expression" priority="544" dxfId="25">
      <formula>(COUNT($E91:$I91)=5)*(E91=MIN($E91:$I91))</formula>
    </cfRule>
  </conditionalFormatting>
  <conditionalFormatting sqref="E84:I85">
    <cfRule type="expression" priority="401" dxfId="25">
      <formula>(COUNT($E84:$I84)=5)*(E84=MIN($E84:$I84))</formula>
    </cfRule>
  </conditionalFormatting>
  <conditionalFormatting sqref="E11:I11">
    <cfRule type="expression" priority="400" dxfId="25">
      <formula>(COUNT($E11:$I11)=5)*(E11=MIN($E11:$I11))</formula>
    </cfRule>
  </conditionalFormatting>
  <conditionalFormatting sqref="E12:I12">
    <cfRule type="expression" priority="399" dxfId="25">
      <formula>(COUNT($E12:$I12)=5)*(E12=MIN($E12:$I12))</formula>
    </cfRule>
  </conditionalFormatting>
  <conditionalFormatting sqref="E13:I13">
    <cfRule type="expression" priority="398" dxfId="25">
      <formula>(COUNT($E13:$I13)=5)*(E13=MIN($E13:$I13))</formula>
    </cfRule>
  </conditionalFormatting>
  <conditionalFormatting sqref="E14:I14">
    <cfRule type="expression" priority="397" dxfId="25">
      <formula>(COUNT($E14:$I14)=5)*(E14=MIN($E14:$I14))</formula>
    </cfRule>
  </conditionalFormatting>
  <conditionalFormatting sqref="E15:I15">
    <cfRule type="expression" priority="396" dxfId="25">
      <formula>(COUNT($E15:$I15)=5)*(E15=MIN($E15:$I15))</formula>
    </cfRule>
  </conditionalFormatting>
  <conditionalFormatting sqref="E16:I16">
    <cfRule type="expression" priority="395" dxfId="25">
      <formula>(COUNT($E16:$I16)=5)*(E16=MIN($E16:$I16))</formula>
    </cfRule>
  </conditionalFormatting>
  <conditionalFormatting sqref="E17:I17">
    <cfRule type="expression" priority="394" dxfId="25">
      <formula>(COUNT($E17:$I17)=5)*(E17=MIN($E17:$I17))</formula>
    </cfRule>
  </conditionalFormatting>
  <conditionalFormatting sqref="E18:I18">
    <cfRule type="expression" priority="393" dxfId="25">
      <formula>(COUNT($E18:$I18)=5)*(E18=MIN($E18:$I18))</formula>
    </cfRule>
  </conditionalFormatting>
  <conditionalFormatting sqref="E19:I19">
    <cfRule type="expression" priority="392" dxfId="25">
      <formula>(COUNT($E19:$I19)=5)*(E19=MIN($E19:$I19))</formula>
    </cfRule>
  </conditionalFormatting>
  <conditionalFormatting sqref="E20:I20">
    <cfRule type="expression" priority="391" dxfId="25">
      <formula>(COUNT($E20:$I20)=5)*(E20=MIN($E20:$I20))</formula>
    </cfRule>
  </conditionalFormatting>
  <conditionalFormatting sqref="E21:I21">
    <cfRule type="expression" priority="390" dxfId="25">
      <formula>(COUNT($E21:$I21)=5)*(E21=MIN($E21:$I21))</formula>
    </cfRule>
  </conditionalFormatting>
  <conditionalFormatting sqref="E22:I22">
    <cfRule type="expression" priority="389" dxfId="25">
      <formula>(COUNT($E22:$I22)=5)*(E22=MIN($E22:$I22))</formula>
    </cfRule>
  </conditionalFormatting>
  <conditionalFormatting sqref="E23:I23">
    <cfRule type="expression" priority="388" dxfId="25">
      <formula>(COUNT($E23:$I23)=5)*(E23=MIN($E23:$I23))</formula>
    </cfRule>
  </conditionalFormatting>
  <conditionalFormatting sqref="E24:I24">
    <cfRule type="expression" priority="387" dxfId="25">
      <formula>(COUNT($E24:$I24)=5)*(E24=MIN($E24:$I24))</formula>
    </cfRule>
  </conditionalFormatting>
  <conditionalFormatting sqref="E25:I25">
    <cfRule type="expression" priority="386" dxfId="25">
      <formula>(COUNT($E25:$I25)=5)*(E25=MIN($E25:$I25))</formula>
    </cfRule>
  </conditionalFormatting>
  <conditionalFormatting sqref="E26:I26">
    <cfRule type="expression" priority="385" dxfId="25">
      <formula>(COUNT($E26:$I26)=5)*(E26=MIN($E26:$I26))</formula>
    </cfRule>
  </conditionalFormatting>
  <conditionalFormatting sqref="E27:I27">
    <cfRule type="expression" priority="384" dxfId="25">
      <formula>(COUNT($E27:$I27)=5)*(E27=MIN($E27:$I27))</formula>
    </cfRule>
  </conditionalFormatting>
  <conditionalFormatting sqref="E28:I28">
    <cfRule type="expression" priority="383" dxfId="25">
      <formula>(COUNT($E28:$I28)=5)*(E28=MIN($E28:$I28))</formula>
    </cfRule>
  </conditionalFormatting>
  <conditionalFormatting sqref="E29:I29">
    <cfRule type="expression" priority="382" dxfId="25">
      <formula>(COUNT($E29:$I29)=5)*(E29=MIN($E29:$I29))</formula>
    </cfRule>
  </conditionalFormatting>
  <conditionalFormatting sqref="E30:I30">
    <cfRule type="expression" priority="381" dxfId="25">
      <formula>(COUNT($E30:$I30)=5)*(E30=MIN($E30:$I30))</formula>
    </cfRule>
  </conditionalFormatting>
  <conditionalFormatting sqref="E31:I31">
    <cfRule type="expression" priority="380" dxfId="25">
      <formula>(COUNT($E31:$I31)=5)*(E31=MIN($E31:$I31))</formula>
    </cfRule>
  </conditionalFormatting>
  <conditionalFormatting sqref="E32:I32">
    <cfRule type="expression" priority="379" dxfId="25">
      <formula>(COUNT($E32:$I32)=5)*(E32=MIN($E32:$I32))</formula>
    </cfRule>
  </conditionalFormatting>
  <conditionalFormatting sqref="E33:I33">
    <cfRule type="expression" priority="378" dxfId="25">
      <formula>(COUNT($E33:$I33)=5)*(E33=MIN($E33:$I33))</formula>
    </cfRule>
  </conditionalFormatting>
  <conditionalFormatting sqref="E34:I34">
    <cfRule type="expression" priority="377" dxfId="25">
      <formula>(COUNT($E34:$I34)=5)*(E34=MIN($E34:$I34))</formula>
    </cfRule>
  </conditionalFormatting>
  <conditionalFormatting sqref="E35:I35">
    <cfRule type="expression" priority="376" dxfId="25">
      <formula>(COUNT($E35:$I35)=5)*(E35=MIN($E35:$I35))</formula>
    </cfRule>
  </conditionalFormatting>
  <conditionalFormatting sqref="E36:I36">
    <cfRule type="expression" priority="375" dxfId="25">
      <formula>(COUNT($E36:$I36)=5)*(E36=MIN($E36:$I36))</formula>
    </cfRule>
  </conditionalFormatting>
  <conditionalFormatting sqref="E37:I37">
    <cfRule type="expression" priority="374" dxfId="25">
      <formula>(COUNT($E37:$I37)=5)*(E37=MIN($E37:$I37))</formula>
    </cfRule>
  </conditionalFormatting>
  <conditionalFormatting sqref="E38:I38">
    <cfRule type="expression" priority="373" dxfId="25">
      <formula>(COUNT($E38:$I38)=5)*(E38=MIN($E38:$I38))</formula>
    </cfRule>
  </conditionalFormatting>
  <conditionalFormatting sqref="E39:I39">
    <cfRule type="expression" priority="372" dxfId="25">
      <formula>(COUNT($E39:$I39)=5)*(E39=MIN($E39:$I39))</formula>
    </cfRule>
  </conditionalFormatting>
  <conditionalFormatting sqref="E40:I40">
    <cfRule type="expression" priority="371" dxfId="25">
      <formula>(COUNT($E40:$I40)=5)*(E40=MIN($E40:$I40))</formula>
    </cfRule>
  </conditionalFormatting>
  <conditionalFormatting sqref="E41:I41">
    <cfRule type="expression" priority="370" dxfId="25">
      <formula>(COUNT($E41:$I41)=5)*(E41=MIN($E41:$I41))</formula>
    </cfRule>
  </conditionalFormatting>
  <conditionalFormatting sqref="E42:I42">
    <cfRule type="expression" priority="369" dxfId="25">
      <formula>(COUNT($E42:$I42)=5)*(E42=MIN($E42:$I42))</formula>
    </cfRule>
  </conditionalFormatting>
  <conditionalFormatting sqref="E43:I43">
    <cfRule type="expression" priority="368" dxfId="25">
      <formula>(COUNT($E43:$I43)=5)*(E43=MIN($E43:$I43))</formula>
    </cfRule>
  </conditionalFormatting>
  <conditionalFormatting sqref="E44:I44">
    <cfRule type="expression" priority="367" dxfId="25">
      <formula>(COUNT($E44:$I44)=5)*(E44=MIN($E44:$I44))</formula>
    </cfRule>
  </conditionalFormatting>
  <conditionalFormatting sqref="E45:I45">
    <cfRule type="expression" priority="365" dxfId="25">
      <formula>(COUNT($E45:$I45)=5)*(E45=MIN($E45:$I45))</formula>
    </cfRule>
  </conditionalFormatting>
  <conditionalFormatting sqref="E46:I46">
    <cfRule type="expression" priority="363" dxfId="25">
      <formula>(COUNT($E46:$I46)=5)*(E46=MIN($E46:$I46))</formula>
    </cfRule>
  </conditionalFormatting>
  <conditionalFormatting sqref="E47:I47">
    <cfRule type="expression" priority="362" dxfId="25">
      <formula>(COUNT($E47:$I47)=5)*(E47=MIN($E47:$I47))</formula>
    </cfRule>
  </conditionalFormatting>
  <conditionalFormatting sqref="E48:I48">
    <cfRule type="expression" priority="361" dxfId="25">
      <formula>(COUNT($E48:$I48)=5)*(E48=MIN($E48:$I48))</formula>
    </cfRule>
  </conditionalFormatting>
  <conditionalFormatting sqref="E49:I49">
    <cfRule type="expression" priority="360" dxfId="25">
      <formula>(COUNT($E49:$I49)=5)*(E49=MIN($E49:$I49))</formula>
    </cfRule>
  </conditionalFormatting>
  <conditionalFormatting sqref="E50:I50">
    <cfRule type="expression" priority="359" dxfId="25">
      <formula>(COUNT($E50:$I50)=5)*(E50=MIN($E50:$I50))</formula>
    </cfRule>
  </conditionalFormatting>
  <conditionalFormatting sqref="E51:I51">
    <cfRule type="expression" priority="358" dxfId="25">
      <formula>(COUNT($E51:$I51)=5)*(E51=MIN($E51:$I51))</formula>
    </cfRule>
  </conditionalFormatting>
  <conditionalFormatting sqref="E52:I52">
    <cfRule type="expression" priority="357" dxfId="25">
      <formula>(COUNT($E52:$I52)=5)*(E52=MIN($E52:$I52))</formula>
    </cfRule>
  </conditionalFormatting>
  <conditionalFormatting sqref="E53:I53 F54">
    <cfRule type="expression" priority="356" dxfId="25">
      <formula>(COUNT($E53:$I53)=5)*(E53=MIN($E53:$I53))</formula>
    </cfRule>
  </conditionalFormatting>
  <conditionalFormatting sqref="E55:I55">
    <cfRule type="expression" priority="355" dxfId="25">
      <formula>(COUNT($E55:$I55)=5)*(E55=MIN($E55:$I55))</formula>
    </cfRule>
  </conditionalFormatting>
  <conditionalFormatting sqref="E56:I56">
    <cfRule type="expression" priority="354" dxfId="25">
      <formula>(COUNT($E56:$I56)=5)*(E56=MIN($E56:$I56))</formula>
    </cfRule>
  </conditionalFormatting>
  <conditionalFormatting sqref="E57:I57">
    <cfRule type="expression" priority="353" dxfId="25">
      <formula>(COUNT($E57:$I57)=5)*(E57=MIN($E57:$I57))</formula>
    </cfRule>
  </conditionalFormatting>
  <conditionalFormatting sqref="E58:I58 F59">
    <cfRule type="expression" priority="352" dxfId="25">
      <formula>(COUNT($E58:$I58)=5)*(E58=MIN($E58:$I58))</formula>
    </cfRule>
  </conditionalFormatting>
  <conditionalFormatting sqref="E60:I60">
    <cfRule type="expression" priority="351" dxfId="25">
      <formula>(COUNT($E60:$I60)=5)*(E60=MIN($E60:$I60))</formula>
    </cfRule>
  </conditionalFormatting>
  <conditionalFormatting sqref="E61:I61">
    <cfRule type="expression" priority="350" dxfId="25">
      <formula>(COUNT($E61:$I61)=5)*(E61=MIN($E61:$I61))</formula>
    </cfRule>
  </conditionalFormatting>
  <conditionalFormatting sqref="E62:I62">
    <cfRule type="expression" priority="349" dxfId="25">
      <formula>(COUNT($E62:$I62)=5)*(E62=MIN($E62:$I62))</formula>
    </cfRule>
  </conditionalFormatting>
  <conditionalFormatting sqref="E63:I63">
    <cfRule type="expression" priority="348" dxfId="25">
      <formula>(COUNT($E63:$I63)=5)*(E63=MIN($E63:$I63))</formula>
    </cfRule>
  </conditionalFormatting>
  <conditionalFormatting sqref="E64:I64">
    <cfRule type="expression" priority="347" dxfId="25">
      <formula>(COUNT($E64:$I64)=5)*(E64=MIN($E64:$I64))</formula>
    </cfRule>
  </conditionalFormatting>
  <conditionalFormatting sqref="E65:I65">
    <cfRule type="expression" priority="346" dxfId="25">
      <formula>(COUNT($E65:$I65)=5)*(E65=MIN($E65:$I65))</formula>
    </cfRule>
  </conditionalFormatting>
  <conditionalFormatting sqref="E66:I66">
    <cfRule type="expression" priority="345" dxfId="25">
      <formula>(COUNT($E66:$I66)=5)*(E66=MIN($E66:$I66))</formula>
    </cfRule>
  </conditionalFormatting>
  <conditionalFormatting sqref="E67:I67">
    <cfRule type="expression" priority="344" dxfId="25">
      <formula>(COUNT($E67:$I67)=5)*(E67=MIN($E67:$I67))</formula>
    </cfRule>
  </conditionalFormatting>
  <conditionalFormatting sqref="E68:I68">
    <cfRule type="expression" priority="343" dxfId="25">
      <formula>(COUNT($E68:$I68)=5)*(E68=MIN($E68:$I68))</formula>
    </cfRule>
  </conditionalFormatting>
  <conditionalFormatting sqref="E69:I69">
    <cfRule type="expression" priority="342" dxfId="25">
      <formula>(COUNT($E69:$I69)=5)*(E69=MIN($E69:$I69))</formula>
    </cfRule>
  </conditionalFormatting>
  <conditionalFormatting sqref="E70:I70">
    <cfRule type="expression" priority="341" dxfId="25">
      <formula>(COUNT($E70:$I70)=5)*(E70=MIN($E70:$I70))</formula>
    </cfRule>
  </conditionalFormatting>
  <conditionalFormatting sqref="E71:I71">
    <cfRule type="expression" priority="340" dxfId="25">
      <formula>(COUNT($E71:$I71)=5)*(E71=MIN($E71:$I71))</formula>
    </cfRule>
  </conditionalFormatting>
  <conditionalFormatting sqref="E72:I72">
    <cfRule type="expression" priority="339" dxfId="25">
      <formula>(COUNT($E72:$I72)=5)*(E72=MIN($E72:$I72))</formula>
    </cfRule>
  </conditionalFormatting>
  <conditionalFormatting sqref="E73:I73">
    <cfRule type="expression" priority="338" dxfId="25">
      <formula>(COUNT($E73:$I73)=5)*(E73=MIN($E73:$I73))</formula>
    </cfRule>
  </conditionalFormatting>
  <conditionalFormatting sqref="E74:I74">
    <cfRule type="expression" priority="337" dxfId="25">
      <formula>(COUNT($E74:$I74)=5)*(E74=MIN($E74:$I74))</formula>
    </cfRule>
  </conditionalFormatting>
  <conditionalFormatting sqref="E75:I75">
    <cfRule type="expression" priority="336" dxfId="25">
      <formula>(COUNT($E75:$I75)=5)*(E75=MIN($E75:$I75))</formula>
    </cfRule>
  </conditionalFormatting>
  <conditionalFormatting sqref="E76:I76">
    <cfRule type="expression" priority="335" dxfId="25">
      <formula>(COUNT($E76:$I76)=5)*(E76=MIN($E76:$I76))</formula>
    </cfRule>
  </conditionalFormatting>
  <conditionalFormatting sqref="E77:I77">
    <cfRule type="expression" priority="334" dxfId="25">
      <formula>(COUNT($E77:$I77)=5)*(E77=MIN($E77:$I77))</formula>
    </cfRule>
  </conditionalFormatting>
  <conditionalFormatting sqref="E78">
    <cfRule type="expression" priority="315" dxfId="25">
      <formula>(COUNT($E78:$I78)=5)*(E78=MIN($E78:$I78))</formula>
    </cfRule>
  </conditionalFormatting>
  <conditionalFormatting sqref="E78">
    <cfRule type="expression" priority="314" dxfId="25">
      <formula>(COUNT($E78:$I78)=5)*(E78=MIN($E78:$I78))</formula>
    </cfRule>
  </conditionalFormatting>
  <conditionalFormatting sqref="E78:I78">
    <cfRule type="expression" priority="313" dxfId="25">
      <formula>(COUNT($E78:$I78)=5)*(E78=MIN($E78:$I78))</formula>
    </cfRule>
  </conditionalFormatting>
  <conditionalFormatting sqref="E78:I78">
    <cfRule type="expression" priority="312" dxfId="25">
      <formula>(COUNT($E78:$I78)=5)*(E78=MIN($E78:$I78))</formula>
    </cfRule>
  </conditionalFormatting>
  <conditionalFormatting sqref="E78:I78">
    <cfRule type="expression" priority="311" dxfId="25">
      <formula>(COUNT($E78:$I78)=5)*(E78=MIN($E78:$I78))</formula>
    </cfRule>
  </conditionalFormatting>
  <conditionalFormatting sqref="E78:I78">
    <cfRule type="expression" priority="310" dxfId="25">
      <formula>(COUNT($E78:$I78)=5)*(E78=MIN($E78:$I78))</formula>
    </cfRule>
  </conditionalFormatting>
  <conditionalFormatting sqref="E79">
    <cfRule type="expression" priority="309" dxfId="25">
      <formula>(COUNT($E79:$I79)=5)*(E79=MIN($E79:$I79))</formula>
    </cfRule>
  </conditionalFormatting>
  <conditionalFormatting sqref="E79">
    <cfRule type="expression" priority="308" dxfId="25">
      <formula>(COUNT($E79:$I79)=5)*(E79=MIN($E79:$I79))</formula>
    </cfRule>
  </conditionalFormatting>
  <conditionalFormatting sqref="E79:I79">
    <cfRule type="expression" priority="307" dxfId="25">
      <formula>(COUNT($E79:$I79)=5)*(E79=MIN($E79:$I79))</formula>
    </cfRule>
  </conditionalFormatting>
  <conditionalFormatting sqref="E79:I79">
    <cfRule type="expression" priority="306" dxfId="25">
      <formula>(COUNT($E79:$I79)=5)*(E79=MIN($E79:$I79))</formula>
    </cfRule>
  </conditionalFormatting>
  <conditionalFormatting sqref="E79:I79">
    <cfRule type="expression" priority="305" dxfId="25">
      <formula>(COUNT($E79:$I79)=5)*(E79=MIN($E79:$I79))</formula>
    </cfRule>
  </conditionalFormatting>
  <conditionalFormatting sqref="E79:I79">
    <cfRule type="expression" priority="304" dxfId="25">
      <formula>(COUNT($E79:$I79)=5)*(E79=MIN($E79:$I79))</formula>
    </cfRule>
  </conditionalFormatting>
  <conditionalFormatting sqref="E80">
    <cfRule type="expression" priority="303" dxfId="25">
      <formula>(COUNT($E80:$I80)=5)*(E80=MIN($E80:$I80))</formula>
    </cfRule>
  </conditionalFormatting>
  <conditionalFormatting sqref="E80">
    <cfRule type="expression" priority="302" dxfId="25">
      <formula>(COUNT($E80:$I80)=5)*(E80=MIN($E80:$I80))</formula>
    </cfRule>
  </conditionalFormatting>
  <conditionalFormatting sqref="E80:I80">
    <cfRule type="expression" priority="301" dxfId="25">
      <formula>(COUNT($E80:$I80)=5)*(E80=MIN($E80:$I80))</formula>
    </cfRule>
  </conditionalFormatting>
  <conditionalFormatting sqref="E80:I80">
    <cfRule type="expression" priority="300" dxfId="25">
      <formula>(COUNT($E80:$I80)=5)*(E80=MIN($E80:$I80))</formula>
    </cfRule>
  </conditionalFormatting>
  <conditionalFormatting sqref="E80:I80">
    <cfRule type="expression" priority="299" dxfId="25">
      <formula>(COUNT($E80:$I80)=5)*(E80=MIN($E80:$I80))</formula>
    </cfRule>
  </conditionalFormatting>
  <conditionalFormatting sqref="E80:I80">
    <cfRule type="expression" priority="298" dxfId="25">
      <formula>(COUNT($E80:$I80)=5)*(E80=MIN($E80:$I80))</formula>
    </cfRule>
  </conditionalFormatting>
  <conditionalFormatting sqref="E81">
    <cfRule type="expression" priority="297" dxfId="25">
      <formula>(COUNT($E81:$I81)=5)*(E81=MIN($E81:$I81))</formula>
    </cfRule>
  </conditionalFormatting>
  <conditionalFormatting sqref="E81">
    <cfRule type="expression" priority="296" dxfId="25">
      <formula>(COUNT($E81:$I81)=5)*(E81=MIN($E81:$I81))</formula>
    </cfRule>
  </conditionalFormatting>
  <conditionalFormatting sqref="E81:I81">
    <cfRule type="expression" priority="295" dxfId="25">
      <formula>(COUNT($E81:$I81)=5)*(E81=MIN($E81:$I81))</formula>
    </cfRule>
  </conditionalFormatting>
  <conditionalFormatting sqref="E81:I81">
    <cfRule type="expression" priority="294" dxfId="25">
      <formula>(COUNT($E81:$I81)=5)*(E81=MIN($E81:$I81))</formula>
    </cfRule>
  </conditionalFormatting>
  <conditionalFormatting sqref="E81:I81">
    <cfRule type="expression" priority="293" dxfId="25">
      <formula>(COUNT($E81:$I81)=5)*(E81=MIN($E81:$I81))</formula>
    </cfRule>
  </conditionalFormatting>
  <conditionalFormatting sqref="E81:I81">
    <cfRule type="expression" priority="292" dxfId="25">
      <formula>(COUNT($E81:$I81)=5)*(E81=MIN($E81:$I81))</formula>
    </cfRule>
  </conditionalFormatting>
  <conditionalFormatting sqref="E82">
    <cfRule type="expression" priority="291" dxfId="25">
      <formula>(COUNT($E82:$I82)=5)*(E82=MIN($E82:$I82))</formula>
    </cfRule>
  </conditionalFormatting>
  <conditionalFormatting sqref="E82">
    <cfRule type="expression" priority="290" dxfId="25">
      <formula>(COUNT($E82:$I82)=5)*(E82=MIN($E82:$I82))</formula>
    </cfRule>
  </conditionalFormatting>
  <conditionalFormatting sqref="E82:I82">
    <cfRule type="expression" priority="289" dxfId="25">
      <formula>(COUNT($E82:$I82)=5)*(E82=MIN($E82:$I82))</formula>
    </cfRule>
  </conditionalFormatting>
  <conditionalFormatting sqref="E82:I82">
    <cfRule type="expression" priority="288" dxfId="25">
      <formula>(COUNT($E82:$I82)=5)*(E82=MIN($E82:$I82))</formula>
    </cfRule>
  </conditionalFormatting>
  <conditionalFormatting sqref="E82:I82">
    <cfRule type="expression" priority="287" dxfId="25">
      <formula>(COUNT($E82:$I82)=5)*(E82=MIN($E82:$I82))</formula>
    </cfRule>
  </conditionalFormatting>
  <conditionalFormatting sqref="E82:I82">
    <cfRule type="expression" priority="286" dxfId="25">
      <formula>(COUNT($E82:$I82)=5)*(E82=MIN($E82:$I82))</formula>
    </cfRule>
  </conditionalFormatting>
  <conditionalFormatting sqref="E83">
    <cfRule type="expression" priority="267" dxfId="25">
      <formula>(COUNT($E83:$I83)=5)*(E83=MIN($E83:$I83))</formula>
    </cfRule>
  </conditionalFormatting>
  <conditionalFormatting sqref="E83">
    <cfRule type="expression" priority="266" dxfId="25">
      <formula>(COUNT($E83:$I83)=5)*(E83=MIN($E83:$I83))</formula>
    </cfRule>
  </conditionalFormatting>
  <conditionalFormatting sqref="E83:I83">
    <cfRule type="expression" priority="265" dxfId="25">
      <formula>(COUNT($E83:$I83)=5)*(E83=MIN($E83:$I83))</formula>
    </cfRule>
  </conditionalFormatting>
  <conditionalFormatting sqref="E83:I83">
    <cfRule type="expression" priority="264" dxfId="25">
      <formula>(COUNT($E83:$I83)=5)*(E83=MIN($E83:$I83))</formula>
    </cfRule>
  </conditionalFormatting>
  <conditionalFormatting sqref="E83:I83">
    <cfRule type="expression" priority="263" dxfId="25">
      <formula>(COUNT($E83:$I83)=5)*(E83=MIN($E83:$I83))</formula>
    </cfRule>
  </conditionalFormatting>
  <conditionalFormatting sqref="E83:I83">
    <cfRule type="expression" priority="262" dxfId="25">
      <formula>(COUNT($E83:$I83)=5)*(E83=MIN($E83:$I83))</formula>
    </cfRule>
  </conditionalFormatting>
  <conditionalFormatting sqref="E84">
    <cfRule type="expression" priority="261" dxfId="25">
      <formula>(COUNT($E84:$I84)=5)*(E84=MIN($E84:$I84))</formula>
    </cfRule>
  </conditionalFormatting>
  <conditionalFormatting sqref="E84">
    <cfRule type="expression" priority="260" dxfId="25">
      <formula>(COUNT($E84:$I84)=5)*(E84=MIN($E84:$I84))</formula>
    </cfRule>
  </conditionalFormatting>
  <conditionalFormatting sqref="E84:I84 F85">
    <cfRule type="expression" priority="259" dxfId="25">
      <formula>(COUNT($E84:$I84)=5)*(E84=MIN($E84:$I84))</formula>
    </cfRule>
  </conditionalFormatting>
  <conditionalFormatting sqref="E84:I84 F85">
    <cfRule type="expression" priority="258" dxfId="25">
      <formula>(COUNT($E84:$I84)=5)*(E84=MIN($E84:$I84))</formula>
    </cfRule>
  </conditionalFormatting>
  <conditionalFormatting sqref="E84:I84 F85">
    <cfRule type="expression" priority="257" dxfId="25">
      <formula>(COUNT($E84:$I84)=5)*(E84=MIN($E84:$I84))</formula>
    </cfRule>
  </conditionalFormatting>
  <conditionalFormatting sqref="E84:I84 F85">
    <cfRule type="expression" priority="256" dxfId="25">
      <formula>(COUNT($E84:$I84)=5)*(E84=MIN($E84:$I84))</formula>
    </cfRule>
  </conditionalFormatting>
  <conditionalFormatting sqref="E86:I86">
    <cfRule type="expression" priority="255" dxfId="25">
      <formula>(COUNT($E86:$I86)=5)*(E86=MIN($E86:$I86))</formula>
    </cfRule>
  </conditionalFormatting>
  <conditionalFormatting sqref="E86">
    <cfRule type="expression" priority="254" dxfId="25">
      <formula>(COUNT($E86:$I86)=5)*(E86=MIN($E86:$I86))</formula>
    </cfRule>
  </conditionalFormatting>
  <conditionalFormatting sqref="E86">
    <cfRule type="expression" priority="253" dxfId="25">
      <formula>(COUNT($E86:$I86)=5)*(E86=MIN($E86:$I86))</formula>
    </cfRule>
  </conditionalFormatting>
  <conditionalFormatting sqref="E86:I86">
    <cfRule type="expression" priority="252" dxfId="25">
      <formula>(COUNT($E86:$I86)=5)*(E86=MIN($E86:$I86))</formula>
    </cfRule>
  </conditionalFormatting>
  <conditionalFormatting sqref="E86:I86">
    <cfRule type="expression" priority="251" dxfId="25">
      <formula>(COUNT($E86:$I86)=5)*(E86=MIN($E86:$I86))</formula>
    </cfRule>
  </conditionalFormatting>
  <conditionalFormatting sqref="E86:I86">
    <cfRule type="expression" priority="250" dxfId="25">
      <formula>(COUNT($E86:$I86)=5)*(E86=MIN($E86:$I86))</formula>
    </cfRule>
  </conditionalFormatting>
  <conditionalFormatting sqref="E86:I86">
    <cfRule type="expression" priority="249" dxfId="25">
      <formula>(COUNT($E86:$I86)=5)*(E86=MIN($E86:$I86))</formula>
    </cfRule>
  </conditionalFormatting>
  <conditionalFormatting sqref="E87:I88">
    <cfRule type="expression" priority="248" dxfId="25">
      <formula>(COUNT($E87:$I87)=5)*(E87=MIN($E87:$I87))</formula>
    </cfRule>
  </conditionalFormatting>
  <conditionalFormatting sqref="E87">
    <cfRule type="expression" priority="247" dxfId="25">
      <formula>(COUNT($E87:$I87)=5)*(E87=MIN($E87:$I87))</formula>
    </cfRule>
  </conditionalFormatting>
  <conditionalFormatting sqref="E87">
    <cfRule type="expression" priority="246" dxfId="25">
      <formula>(COUNT($E87:$I87)=5)*(E87=MIN($E87:$I87))</formula>
    </cfRule>
  </conditionalFormatting>
  <conditionalFormatting sqref="E87:I87">
    <cfRule type="expression" priority="245" dxfId="25">
      <formula>(COUNT($E87:$I87)=5)*(E87=MIN($E87:$I87))</formula>
    </cfRule>
  </conditionalFormatting>
  <conditionalFormatting sqref="E87:I87">
    <cfRule type="expression" priority="244" dxfId="25">
      <formula>(COUNT($E87:$I87)=5)*(E87=MIN($E87:$I87))</formula>
    </cfRule>
  </conditionalFormatting>
  <conditionalFormatting sqref="E87:I87">
    <cfRule type="expression" priority="243" dxfId="25">
      <formula>(COUNT($E87:$I87)=5)*(E87=MIN($E87:$I87))</formula>
    </cfRule>
  </conditionalFormatting>
  <conditionalFormatting sqref="E87:I87">
    <cfRule type="expression" priority="242" dxfId="25">
      <formula>(COUNT($E87:$I87)=5)*(E87=MIN($E87:$I87))</formula>
    </cfRule>
  </conditionalFormatting>
  <conditionalFormatting sqref="E88">
    <cfRule type="expression" priority="241" dxfId="25">
      <formula>(COUNT($E88:$I88)=5)*(E88=MIN($E88:$I88))</formula>
    </cfRule>
  </conditionalFormatting>
  <conditionalFormatting sqref="E88">
    <cfRule type="expression" priority="240" dxfId="25">
      <formula>(COUNT($E88:$I88)=5)*(E88=MIN($E88:$I88))</formula>
    </cfRule>
  </conditionalFormatting>
  <conditionalFormatting sqref="E88:I88">
    <cfRule type="expression" priority="239" dxfId="25">
      <formula>(COUNT($E88:$I88)=5)*(E88=MIN($E88:$I88))</formula>
    </cfRule>
  </conditionalFormatting>
  <conditionalFormatting sqref="E88:I88">
    <cfRule type="expression" priority="238" dxfId="25">
      <formula>(COUNT($E88:$I88)=5)*(E88=MIN($E88:$I88))</formula>
    </cfRule>
  </conditionalFormatting>
  <conditionalFormatting sqref="E88:I88">
    <cfRule type="expression" priority="237" dxfId="25">
      <formula>(COUNT($E88:$I88)=5)*(E88=MIN($E88:$I88))</formula>
    </cfRule>
  </conditionalFormatting>
  <conditionalFormatting sqref="E88:I88">
    <cfRule type="expression" priority="236" dxfId="25">
      <formula>(COUNT($E88:$I88)=5)*(E88=MIN($E88:$I88))</formula>
    </cfRule>
  </conditionalFormatting>
  <conditionalFormatting sqref="E89:I89">
    <cfRule type="expression" priority="235" dxfId="25">
      <formula>(COUNT($E89:$I89)=5)*(E89=MIN($E89:$I89))</formula>
    </cfRule>
  </conditionalFormatting>
  <conditionalFormatting sqref="E89">
    <cfRule type="expression" priority="234" dxfId="25">
      <formula>(COUNT($E89:$I89)=5)*(E89=MIN($E89:$I89))</formula>
    </cfRule>
  </conditionalFormatting>
  <conditionalFormatting sqref="E89">
    <cfRule type="expression" priority="233" dxfId="25">
      <formula>(COUNT($E89:$I89)=5)*(E89=MIN($E89:$I89))</formula>
    </cfRule>
  </conditionalFormatting>
  <conditionalFormatting sqref="E89:I89">
    <cfRule type="expression" priority="232" dxfId="25">
      <formula>(COUNT($E89:$I89)=5)*(E89=MIN($E89:$I89))</formula>
    </cfRule>
  </conditionalFormatting>
  <conditionalFormatting sqref="E89:I89">
    <cfRule type="expression" priority="231" dxfId="25">
      <formula>(COUNT($E89:$I89)=5)*(E89=MIN($E89:$I89))</formula>
    </cfRule>
  </conditionalFormatting>
  <conditionalFormatting sqref="E89:I89">
    <cfRule type="expression" priority="230" dxfId="25">
      <formula>(COUNT($E89:$I89)=5)*(E89=MIN($E89:$I89))</formula>
    </cfRule>
  </conditionalFormatting>
  <conditionalFormatting sqref="E89:I89">
    <cfRule type="expression" priority="229" dxfId="25">
      <formula>(COUNT($E89:$I89)=5)*(E89=MIN($E89:$I89))</formula>
    </cfRule>
  </conditionalFormatting>
  <conditionalFormatting sqref="E92:I92">
    <cfRule type="expression" priority="214" dxfId="25">
      <formula>(COUNT($E92:$I92)=5)*(E92=MIN($E92:$I92))</formula>
    </cfRule>
  </conditionalFormatting>
  <conditionalFormatting sqref="E92">
    <cfRule type="expression" priority="213" dxfId="25">
      <formula>(COUNT($E92:$I92)=5)*(E92=MIN($E92:$I92))</formula>
    </cfRule>
  </conditionalFormatting>
  <conditionalFormatting sqref="E92">
    <cfRule type="expression" priority="212" dxfId="25">
      <formula>(COUNT($E92:$I92)=5)*(E92=MIN($E92:$I92))</formula>
    </cfRule>
  </conditionalFormatting>
  <conditionalFormatting sqref="E92:I92">
    <cfRule type="expression" priority="211" dxfId="25">
      <formula>(COUNT($E92:$I92)=5)*(E92=MIN($E92:$I92))</formula>
    </cfRule>
  </conditionalFormatting>
  <conditionalFormatting sqref="E92:I92">
    <cfRule type="expression" priority="210" dxfId="25">
      <formula>(COUNT($E92:$I92)=5)*(E92=MIN($E92:$I92))</formula>
    </cfRule>
  </conditionalFormatting>
  <conditionalFormatting sqref="E92:I92">
    <cfRule type="expression" priority="209" dxfId="25">
      <formula>(COUNT($E92:$I92)=5)*(E92=MIN($E92:$I92))</formula>
    </cfRule>
  </conditionalFormatting>
  <conditionalFormatting sqref="E92:I92">
    <cfRule type="expression" priority="208" dxfId="25">
      <formula>(COUNT($E92:$I92)=5)*(E92=MIN($E92:$I92))</formula>
    </cfRule>
  </conditionalFormatting>
  <conditionalFormatting sqref="E93:I93">
    <cfRule type="expression" priority="207" dxfId="25">
      <formula>(COUNT($E93:$I93)=5)*(E93=MIN($E93:$I93))</formula>
    </cfRule>
  </conditionalFormatting>
  <conditionalFormatting sqref="E93">
    <cfRule type="expression" priority="206" dxfId="25">
      <formula>(COUNT($E93:$I93)=5)*(E93=MIN($E93:$I93))</formula>
    </cfRule>
  </conditionalFormatting>
  <conditionalFormatting sqref="E93">
    <cfRule type="expression" priority="205" dxfId="25">
      <formula>(COUNT($E93:$I93)=5)*(E93=MIN($E93:$I93))</formula>
    </cfRule>
  </conditionalFormatting>
  <conditionalFormatting sqref="E93:I93">
    <cfRule type="expression" priority="204" dxfId="25">
      <formula>(COUNT($E93:$I93)=5)*(E93=MIN($E93:$I93))</formula>
    </cfRule>
  </conditionalFormatting>
  <conditionalFormatting sqref="E93:I93">
    <cfRule type="expression" priority="203" dxfId="25">
      <formula>(COUNT($E93:$I93)=5)*(E93=MIN($E93:$I93))</formula>
    </cfRule>
  </conditionalFormatting>
  <conditionalFormatting sqref="E93:I93">
    <cfRule type="expression" priority="202" dxfId="25">
      <formula>(COUNT($E93:$I93)=5)*(E93=MIN($E93:$I93))</formula>
    </cfRule>
  </conditionalFormatting>
  <conditionalFormatting sqref="E93:I93">
    <cfRule type="expression" priority="201" dxfId="25">
      <formula>(COUNT($E93:$I93)=5)*(E93=MIN($E93:$I93))</formula>
    </cfRule>
  </conditionalFormatting>
  <conditionalFormatting sqref="E96:I96">
    <cfRule type="cellIs" priority="126" dxfId="0" operator="greaterThan" stopIfTrue="1">
      <formula>499</formula>
    </cfRule>
  </conditionalFormatting>
  <conditionalFormatting sqref="K96">
    <cfRule type="cellIs" priority="125" dxfId="0" operator="greaterThan" stopIfTrue="1">
      <formula>499.99</formula>
    </cfRule>
  </conditionalFormatting>
  <conditionalFormatting sqref="E96:I96">
    <cfRule type="expression" priority="124" dxfId="25">
      <formula>(COUNT($E96:$I96)=5)*(E96=MIN($E96:$I96))</formula>
    </cfRule>
  </conditionalFormatting>
  <conditionalFormatting sqref="E97:I97">
    <cfRule type="expression" priority="91" dxfId="25">
      <formula>(COUNT($E97:$I97)=5)*(E97=MIN($E97:$I97))</formula>
    </cfRule>
  </conditionalFormatting>
  <conditionalFormatting sqref="E97:I97">
    <cfRule type="cellIs" priority="93" dxfId="0" operator="greaterThan" stopIfTrue="1">
      <formula>499</formula>
    </cfRule>
  </conditionalFormatting>
  <conditionalFormatting sqref="K97">
    <cfRule type="cellIs" priority="92" dxfId="0" operator="greaterThan" stopIfTrue="1">
      <formula>499.99</formula>
    </cfRule>
  </conditionalFormatting>
  <conditionalFormatting sqref="E98:I98">
    <cfRule type="expression" priority="73" dxfId="25">
      <formula>(COUNT($E98:$I98)=5)*(E98=MIN($E98:$I98))</formula>
    </cfRule>
  </conditionalFormatting>
  <conditionalFormatting sqref="E98:I98">
    <cfRule type="cellIs" priority="75" dxfId="0" operator="greaterThan" stopIfTrue="1">
      <formula>499</formula>
    </cfRule>
  </conditionalFormatting>
  <conditionalFormatting sqref="K98">
    <cfRule type="cellIs" priority="74" dxfId="0" operator="greaterThan" stopIfTrue="1">
      <formula>499.99</formula>
    </cfRule>
  </conditionalFormatting>
  <conditionalFormatting sqref="E99:I99">
    <cfRule type="expression" priority="67" dxfId="25">
      <formula>(COUNT($E99:$I99)=5)*(E99=MIN($E99:$I99))</formula>
    </cfRule>
  </conditionalFormatting>
  <conditionalFormatting sqref="E99:I99">
    <cfRule type="cellIs" priority="69" dxfId="0" operator="greaterThan" stopIfTrue="1">
      <formula>499</formula>
    </cfRule>
  </conditionalFormatting>
  <conditionalFormatting sqref="K99">
    <cfRule type="cellIs" priority="68" dxfId="0" operator="greaterThan" stopIfTrue="1">
      <formula>499.99</formula>
    </cfRule>
  </conditionalFormatting>
  <conditionalFormatting sqref="E100:I100">
    <cfRule type="expression" priority="64" dxfId="25">
      <formula>(COUNT($E100:$I100)=5)*(E100=MIN($E100:$I100))</formula>
    </cfRule>
  </conditionalFormatting>
  <conditionalFormatting sqref="E100:I100">
    <cfRule type="cellIs" priority="66" dxfId="0" operator="greaterThan" stopIfTrue="1">
      <formula>499</formula>
    </cfRule>
  </conditionalFormatting>
  <conditionalFormatting sqref="K100">
    <cfRule type="cellIs" priority="65" dxfId="0" operator="greaterThan" stopIfTrue="1">
      <formula>499.99</formula>
    </cfRule>
  </conditionalFormatting>
  <conditionalFormatting sqref="E101:I101">
    <cfRule type="expression" priority="49" dxfId="25">
      <formula>(COUNT($E101:$I101)=5)*(E101=MIN($E101:$I101))</formula>
    </cfRule>
  </conditionalFormatting>
  <conditionalFormatting sqref="E101:I101">
    <cfRule type="cellIs" priority="51" dxfId="0" operator="greaterThan" stopIfTrue="1">
      <formula>499</formula>
    </cfRule>
  </conditionalFormatting>
  <conditionalFormatting sqref="K101">
    <cfRule type="cellIs" priority="50" dxfId="0" operator="greaterThan" stopIfTrue="1">
      <formula>499.99</formula>
    </cfRule>
  </conditionalFormatting>
  <conditionalFormatting sqref="E102:I102">
    <cfRule type="expression" priority="40" dxfId="25">
      <formula>(COUNT($E102:$I102)=5)*(E102=MIN($E102:$I102))</formula>
    </cfRule>
  </conditionalFormatting>
  <conditionalFormatting sqref="E102:I102">
    <cfRule type="cellIs" priority="42" dxfId="0" operator="greaterThan" stopIfTrue="1">
      <formula>499</formula>
    </cfRule>
  </conditionalFormatting>
  <conditionalFormatting sqref="K102">
    <cfRule type="cellIs" priority="41" dxfId="0" operator="greaterThan" stopIfTrue="1">
      <formula>499.99</formula>
    </cfRule>
  </conditionalFormatting>
  <conditionalFormatting sqref="E103:I103">
    <cfRule type="expression" priority="24" dxfId="25">
      <formula>(COUNT($E103:$I103)=5)*(E103=MIN($E103:$I103))</formula>
    </cfRule>
  </conditionalFormatting>
  <conditionalFormatting sqref="E103:I103">
    <cfRule type="cellIs" priority="23" dxfId="0" operator="greaterThan" stopIfTrue="1">
      <formula>499</formula>
    </cfRule>
  </conditionalFormatting>
  <conditionalFormatting sqref="K103">
    <cfRule type="cellIs" priority="22" dxfId="0" operator="greaterThan" stopIfTrue="1">
      <formula>499.99</formula>
    </cfRule>
  </conditionalFormatting>
  <conditionalFormatting sqref="K104">
    <cfRule type="cellIs" priority="7" dxfId="0" operator="greaterThan" stopIfTrue="1">
      <formula>499.99</formula>
    </cfRule>
  </conditionalFormatting>
  <conditionalFormatting sqref="E104:I104">
    <cfRule type="expression" priority="9" dxfId="25">
      <formula>(COUNT($E104:$I104)=5)*(E104=MIN($E104:$I104))</formula>
    </cfRule>
  </conditionalFormatting>
  <conditionalFormatting sqref="E104:I104">
    <cfRule type="cellIs" priority="8" dxfId="0" operator="greaterThan" stopIfTrue="1">
      <formula>499</formula>
    </cfRule>
  </conditionalFormatting>
  <conditionalFormatting sqref="K105">
    <cfRule type="cellIs" priority="4" dxfId="0" operator="greaterThan" stopIfTrue="1">
      <formula>499.99</formula>
    </cfRule>
  </conditionalFormatting>
  <conditionalFormatting sqref="E105:I105">
    <cfRule type="expression" priority="6" dxfId="25">
      <formula>(COUNT($E105:$I105)=5)*(E105=MIN($E105:$I105))</formula>
    </cfRule>
  </conditionalFormatting>
  <conditionalFormatting sqref="E105:I105">
    <cfRule type="cellIs" priority="5" dxfId="0" operator="greaterThan" stopIfTrue="1">
      <formula>499</formula>
    </cfRule>
  </conditionalFormatting>
  <conditionalFormatting sqref="K106">
    <cfRule type="cellIs" priority="1" dxfId="0" operator="greaterThan" stopIfTrue="1">
      <formula>499.99</formula>
    </cfRule>
  </conditionalFormatting>
  <conditionalFormatting sqref="E106:I106">
    <cfRule type="expression" priority="3" dxfId="25">
      <formula>(COUNT($E106:$I106)=5)*(E106=MIN($E106:$I106))</formula>
    </cfRule>
  </conditionalFormatting>
  <conditionalFormatting sqref="E106:I106">
    <cfRule type="cellIs" priority="2" dxfId="0" operator="greaterThan" stopIfTrue="1">
      <formula>499</formula>
    </cfRule>
  </conditionalFormatting>
  <printOptions/>
  <pageMargins left="0.7874015748031497" right="0.7874015748031497" top="0.45" bottom="0.3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5.421875" style="0" customWidth="1"/>
    <col min="2" max="2" width="32.57421875" style="0" customWidth="1"/>
    <col min="3" max="3" width="4.28125" style="0" customWidth="1"/>
    <col min="5" max="5" width="11.421875" style="18" customWidth="1"/>
  </cols>
  <sheetData>
    <row r="1" ht="20.25">
      <c r="B1" s="7" t="s">
        <v>16</v>
      </c>
    </row>
    <row r="3" spans="2:6" ht="14.25" customHeight="1">
      <c r="B3" s="34" t="s">
        <v>162</v>
      </c>
      <c r="C3" s="8"/>
      <c r="D3" s="8"/>
      <c r="E3" s="19"/>
      <c r="F3" s="8"/>
    </row>
    <row r="5" spans="2:5" ht="25.5">
      <c r="B5" s="5" t="s">
        <v>12</v>
      </c>
      <c r="C5" s="6"/>
      <c r="D5" s="6"/>
      <c r="E5" s="20"/>
    </row>
    <row r="9" spans="1:10" ht="12.75">
      <c r="A9" s="2"/>
      <c r="B9" s="2" t="s">
        <v>1</v>
      </c>
      <c r="C9" s="2"/>
      <c r="D9" s="2" t="s">
        <v>2</v>
      </c>
      <c r="E9" s="21"/>
      <c r="F9" s="2"/>
      <c r="G9" s="2"/>
      <c r="H9" s="2"/>
      <c r="I9" s="2" t="s">
        <v>3</v>
      </c>
      <c r="J9" s="2" t="s">
        <v>4</v>
      </c>
    </row>
    <row r="10" spans="1:10" ht="12.75">
      <c r="A10" s="2"/>
      <c r="B10" s="2"/>
      <c r="C10" s="2"/>
      <c r="D10" s="2"/>
      <c r="E10" s="21"/>
      <c r="F10" s="2"/>
      <c r="G10" s="2"/>
      <c r="H10" s="2"/>
      <c r="I10" s="2"/>
      <c r="J10" s="2"/>
    </row>
    <row r="11" spans="1:10" ht="12.75">
      <c r="A11" s="2"/>
      <c r="B11" s="2"/>
      <c r="C11" s="2"/>
      <c r="D11" s="3" t="s">
        <v>6</v>
      </c>
      <c r="E11" s="22" t="s">
        <v>7</v>
      </c>
      <c r="F11" s="3" t="s">
        <v>8</v>
      </c>
      <c r="G11" s="3" t="s">
        <v>9</v>
      </c>
      <c r="H11" s="3" t="s">
        <v>10</v>
      </c>
      <c r="I11" s="2"/>
      <c r="J11" s="2"/>
    </row>
    <row r="12" spans="1:10" ht="12.75">
      <c r="A12" s="1">
        <v>1</v>
      </c>
      <c r="B12" s="4" t="s">
        <v>53</v>
      </c>
      <c r="C12" s="1"/>
      <c r="D12" s="27">
        <v>1944</v>
      </c>
      <c r="E12" s="27">
        <v>2050</v>
      </c>
      <c r="F12" s="27">
        <v>1965</v>
      </c>
      <c r="G12" s="27">
        <v>2039</v>
      </c>
      <c r="H12" s="27"/>
      <c r="I12" s="29">
        <f>SUM(D12:H12)</f>
        <v>7998</v>
      </c>
      <c r="J12" s="31">
        <f>I12/COUNT(D12:H12)/4</f>
        <v>499.875</v>
      </c>
    </row>
    <row r="13" spans="1:10" ht="12.75">
      <c r="A13" s="1">
        <v>2</v>
      </c>
      <c r="B13" s="1" t="s">
        <v>126</v>
      </c>
      <c r="C13" s="1"/>
      <c r="D13" s="27">
        <v>1988</v>
      </c>
      <c r="E13" s="27">
        <v>1961</v>
      </c>
      <c r="F13" s="27">
        <v>1870</v>
      </c>
      <c r="G13" s="27">
        <v>2012</v>
      </c>
      <c r="H13" s="27"/>
      <c r="I13" s="29">
        <f>SUM(D13:H13)</f>
        <v>7831</v>
      </c>
      <c r="J13" s="31">
        <f>I13/COUNT(D13:H13)/4</f>
        <v>489.4375</v>
      </c>
    </row>
    <row r="14" spans="1:10" ht="12.75">
      <c r="A14" s="1">
        <v>3</v>
      </c>
      <c r="B14" s="1" t="s">
        <v>81</v>
      </c>
      <c r="C14" s="1"/>
      <c r="D14" s="27">
        <v>1918</v>
      </c>
      <c r="E14" s="27">
        <v>1939</v>
      </c>
      <c r="F14" s="27">
        <v>1942</v>
      </c>
      <c r="G14" s="27">
        <v>1970</v>
      </c>
      <c r="H14" s="27"/>
      <c r="I14" s="29">
        <f>SUM(D14:H14)</f>
        <v>7769</v>
      </c>
      <c r="J14" s="31">
        <f>I14/COUNT(D14:H14)/4</f>
        <v>485.5625</v>
      </c>
    </row>
    <row r="15" spans="1:10" ht="12.75">
      <c r="A15" s="1">
        <v>4</v>
      </c>
      <c r="B15" s="1" t="s">
        <v>177</v>
      </c>
      <c r="C15" s="1"/>
      <c r="D15" s="27">
        <v>1841</v>
      </c>
      <c r="E15" s="27">
        <v>1910</v>
      </c>
      <c r="F15" s="27">
        <v>1811</v>
      </c>
      <c r="G15" s="27"/>
      <c r="H15" s="27"/>
      <c r="I15" s="29">
        <f>SUM(D15:H15)</f>
        <v>5562</v>
      </c>
      <c r="J15" s="31">
        <f>I15/COUNT(D15:H15)/4</f>
        <v>463.5</v>
      </c>
    </row>
    <row r="16" spans="1:10" ht="12.75">
      <c r="A16" s="1">
        <v>5</v>
      </c>
      <c r="B16" s="1" t="s">
        <v>11</v>
      </c>
      <c r="C16" s="1"/>
      <c r="D16" s="27">
        <v>1879</v>
      </c>
      <c r="E16" s="27">
        <v>1758</v>
      </c>
      <c r="F16" s="27">
        <v>1791</v>
      </c>
      <c r="G16" s="27">
        <v>1864</v>
      </c>
      <c r="H16" s="27">
        <v>1792</v>
      </c>
      <c r="I16" s="29">
        <f>SUM(D16:H16)</f>
        <v>9084</v>
      </c>
      <c r="J16" s="31">
        <f>I16/COUNT(D16:H16)/4</f>
        <v>454.2</v>
      </c>
    </row>
    <row r="17" spans="1:10" ht="12.75">
      <c r="A17" s="1">
        <v>6</v>
      </c>
      <c r="B17" s="1" t="s">
        <v>164</v>
      </c>
      <c r="C17" s="1"/>
      <c r="D17" s="27">
        <v>1676</v>
      </c>
      <c r="E17" s="27">
        <v>1756</v>
      </c>
      <c r="F17" s="27">
        <v>1812</v>
      </c>
      <c r="G17" s="27">
        <v>1827</v>
      </c>
      <c r="H17" s="27"/>
      <c r="I17" s="29">
        <f>SUM(D17:H17)</f>
        <v>7071</v>
      </c>
      <c r="J17" s="31">
        <f>I17/COUNT(D17:H17)/4</f>
        <v>441.9375</v>
      </c>
    </row>
    <row r="18" spans="1:10" ht="12.75">
      <c r="A18" s="1">
        <v>7</v>
      </c>
      <c r="B18" s="1" t="s">
        <v>137</v>
      </c>
      <c r="C18" s="1"/>
      <c r="D18" s="27">
        <v>1726</v>
      </c>
      <c r="E18" s="27">
        <v>1868</v>
      </c>
      <c r="F18" s="27">
        <v>1674</v>
      </c>
      <c r="G18" s="27">
        <v>1703</v>
      </c>
      <c r="H18" s="27">
        <v>1815</v>
      </c>
      <c r="I18" s="29">
        <f>SUM(D18:H18)</f>
        <v>8786</v>
      </c>
      <c r="J18" s="31">
        <f>I18/COUNT(D18:H18)/4</f>
        <v>439.3</v>
      </c>
    </row>
  </sheetData>
  <sheetProtection/>
  <conditionalFormatting sqref="D12:H16">
    <cfRule type="cellIs" priority="35" dxfId="0" operator="greaterThan" stopIfTrue="1">
      <formula>1999</formula>
    </cfRule>
  </conditionalFormatting>
  <conditionalFormatting sqref="J12:J16">
    <cfRule type="cellIs" priority="36" dxfId="0" operator="greaterThan" stopIfTrue="1">
      <formula>499.99</formula>
    </cfRule>
  </conditionalFormatting>
  <conditionalFormatting sqref="D17:H17">
    <cfRule type="cellIs" priority="3" dxfId="0" operator="greaterThan" stopIfTrue="1">
      <formula>1999</formula>
    </cfRule>
  </conditionalFormatting>
  <conditionalFormatting sqref="J17">
    <cfRule type="cellIs" priority="4" dxfId="0" operator="greaterThan" stopIfTrue="1">
      <formula>499.99</formula>
    </cfRule>
  </conditionalFormatting>
  <conditionalFormatting sqref="D18:H18">
    <cfRule type="cellIs" priority="1" dxfId="0" operator="greaterThan" stopIfTrue="1">
      <formula>1999</formula>
    </cfRule>
  </conditionalFormatting>
  <conditionalFormatting sqref="J18">
    <cfRule type="cellIs" priority="2" dxfId="0" operator="greaterThan" stopIfTrue="1">
      <formula>499.99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R8" sqref="R8"/>
    </sheetView>
  </sheetViews>
  <sheetFormatPr defaultColWidth="11.421875" defaultRowHeight="12.75"/>
  <cols>
    <col min="1" max="1" width="5.421875" style="0" customWidth="1"/>
    <col min="2" max="2" width="29.8515625" style="0" customWidth="1"/>
    <col min="3" max="3" width="3.421875" style="0" customWidth="1"/>
    <col min="9" max="9" width="11.421875" style="10" customWidth="1"/>
  </cols>
  <sheetData>
    <row r="1" ht="20.25">
      <c r="B1" s="7" t="s">
        <v>16</v>
      </c>
    </row>
    <row r="3" spans="2:4" ht="15.75" customHeight="1">
      <c r="B3" s="34" t="s">
        <v>162</v>
      </c>
      <c r="C3" s="8"/>
      <c r="D3" s="8"/>
    </row>
    <row r="5" spans="1:5" ht="25.5">
      <c r="A5" s="6"/>
      <c r="B5" s="5" t="s">
        <v>15</v>
      </c>
      <c r="C5" s="5"/>
      <c r="D5" s="6"/>
      <c r="E5" s="6"/>
    </row>
    <row r="7" ht="9.75" customHeight="1"/>
    <row r="8" spans="1:10" ht="12.75">
      <c r="A8" s="1"/>
      <c r="B8" s="2" t="s">
        <v>1</v>
      </c>
      <c r="C8" s="2"/>
      <c r="D8" s="2" t="s">
        <v>2</v>
      </c>
      <c r="E8" s="2"/>
      <c r="F8" s="2"/>
      <c r="G8" s="2"/>
      <c r="H8" s="2"/>
      <c r="I8" s="4" t="s">
        <v>3</v>
      </c>
      <c r="J8" s="2" t="s">
        <v>4</v>
      </c>
    </row>
    <row r="9" spans="1:10" ht="12.75">
      <c r="A9" s="1"/>
      <c r="B9" s="2"/>
      <c r="C9" s="2"/>
      <c r="D9" s="2"/>
      <c r="E9" s="2"/>
      <c r="F9" s="2"/>
      <c r="G9" s="2"/>
      <c r="H9" s="2"/>
      <c r="I9" s="4"/>
      <c r="J9" s="2"/>
    </row>
    <row r="10" spans="1:10" ht="12.75">
      <c r="A10" s="1"/>
      <c r="B10" s="2"/>
      <c r="C10" s="2"/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4"/>
      <c r="J10" s="2"/>
    </row>
    <row r="11" spans="1:10" ht="12.75">
      <c r="A11" s="1">
        <v>1</v>
      </c>
      <c r="B11" s="4" t="s">
        <v>175</v>
      </c>
      <c r="C11" s="1"/>
      <c r="D11" s="27">
        <v>1967</v>
      </c>
      <c r="E11" s="27">
        <v>2062</v>
      </c>
      <c r="F11" s="37">
        <v>2074</v>
      </c>
      <c r="G11" s="27">
        <v>2087</v>
      </c>
      <c r="H11" s="27">
        <v>2119</v>
      </c>
      <c r="I11" s="28">
        <f>SUM(D11:H11)</f>
        <v>10309</v>
      </c>
      <c r="J11" s="30">
        <f>I11/COUNT(D11:H11)/4</f>
        <v>515.45</v>
      </c>
    </row>
    <row r="12" spans="1:10" ht="12.75">
      <c r="A12" s="1">
        <v>2</v>
      </c>
      <c r="B12" s="4" t="s">
        <v>59</v>
      </c>
      <c r="C12" s="1"/>
      <c r="D12" s="27">
        <v>1996</v>
      </c>
      <c r="E12" s="27">
        <v>2148</v>
      </c>
      <c r="F12" s="27">
        <v>2035</v>
      </c>
      <c r="G12" s="27">
        <v>2051</v>
      </c>
      <c r="H12" s="27"/>
      <c r="I12" s="28">
        <f>SUM(D12:H12)</f>
        <v>8230</v>
      </c>
      <c r="J12" s="30">
        <f>I12/COUNT(D12:H12)/4</f>
        <v>514.375</v>
      </c>
    </row>
    <row r="13" spans="1:10" ht="12.75">
      <c r="A13" s="1">
        <v>3</v>
      </c>
      <c r="B13" s="1" t="s">
        <v>14</v>
      </c>
      <c r="C13" s="1"/>
      <c r="D13" s="37">
        <v>2062</v>
      </c>
      <c r="E13" s="37">
        <v>2037</v>
      </c>
      <c r="F13" s="27">
        <v>1982</v>
      </c>
      <c r="G13" s="37">
        <v>2011</v>
      </c>
      <c r="H13" s="27">
        <v>2025</v>
      </c>
      <c r="I13" s="28">
        <f>SUM(D13:H13)</f>
        <v>10117</v>
      </c>
      <c r="J13" s="30">
        <f>I13/COUNT(D13:H13)/4</f>
        <v>505.85</v>
      </c>
    </row>
    <row r="14" spans="1:10" ht="12.75">
      <c r="A14" s="1">
        <v>4</v>
      </c>
      <c r="B14" s="1" t="s">
        <v>48</v>
      </c>
      <c r="C14" s="1"/>
      <c r="D14" s="27">
        <v>1992</v>
      </c>
      <c r="E14" s="27">
        <v>1956</v>
      </c>
      <c r="F14" s="37">
        <v>2013</v>
      </c>
      <c r="G14" s="37">
        <v>2093</v>
      </c>
      <c r="H14" s="27"/>
      <c r="I14" s="28">
        <f>SUM(D14:H14)</f>
        <v>8054</v>
      </c>
      <c r="J14" s="30">
        <f>I14/COUNT(D14:H14)/4</f>
        <v>503.375</v>
      </c>
    </row>
    <row r="15" spans="1:10" ht="12.75">
      <c r="A15" s="1">
        <v>5</v>
      </c>
      <c r="B15" s="1" t="s">
        <v>17</v>
      </c>
      <c r="C15" s="1"/>
      <c r="D15" s="27">
        <v>1958</v>
      </c>
      <c r="E15" s="37">
        <v>2047</v>
      </c>
      <c r="F15" s="27">
        <v>2020</v>
      </c>
      <c r="G15" s="27"/>
      <c r="H15" s="27"/>
      <c r="I15" s="28">
        <f>SUM(D15:H15)</f>
        <v>6025</v>
      </c>
      <c r="J15" s="30">
        <f>I15/COUNT(D15:H15)/4</f>
        <v>502.0833333333333</v>
      </c>
    </row>
    <row r="16" spans="1:10" ht="12.75">
      <c r="A16" s="1">
        <v>6</v>
      </c>
      <c r="B16" s="4" t="s">
        <v>118</v>
      </c>
      <c r="C16" s="1"/>
      <c r="D16" s="37">
        <v>2136</v>
      </c>
      <c r="E16" s="27">
        <v>1929</v>
      </c>
      <c r="F16" s="27">
        <v>1968</v>
      </c>
      <c r="G16" s="27">
        <v>1980</v>
      </c>
      <c r="H16" s="27"/>
      <c r="I16" s="28">
        <f>SUM(D16:H16)</f>
        <v>8013</v>
      </c>
      <c r="J16" s="30">
        <f>I16/COUNT(D16:H16)/4</f>
        <v>500.8125</v>
      </c>
    </row>
    <row r="17" spans="1:10" ht="12.75">
      <c r="A17" s="1">
        <v>7</v>
      </c>
      <c r="B17" s="1" t="s">
        <v>13</v>
      </c>
      <c r="C17" s="1"/>
      <c r="D17" s="27">
        <v>1958</v>
      </c>
      <c r="E17" s="37">
        <v>2014</v>
      </c>
      <c r="F17" s="27">
        <v>2050</v>
      </c>
      <c r="G17" s="27">
        <v>1978</v>
      </c>
      <c r="H17" s="27"/>
      <c r="I17" s="28">
        <f>SUM(D17:H17)</f>
        <v>8000</v>
      </c>
      <c r="J17" s="30">
        <f>I17/COUNT(D17:H17)/4</f>
        <v>500</v>
      </c>
    </row>
    <row r="18" spans="1:10" ht="12.75">
      <c r="A18" s="1">
        <v>8</v>
      </c>
      <c r="B18" s="4" t="s">
        <v>136</v>
      </c>
      <c r="C18" s="1"/>
      <c r="D18" s="37">
        <v>2021</v>
      </c>
      <c r="E18" s="37">
        <v>2052</v>
      </c>
      <c r="F18" s="27">
        <v>1940</v>
      </c>
      <c r="G18" s="27">
        <v>1933</v>
      </c>
      <c r="H18" s="27"/>
      <c r="I18" s="28">
        <f>SUM(D18:H18)</f>
        <v>7946</v>
      </c>
      <c r="J18" s="30">
        <f>I18/COUNT(D18:H18)/4</f>
        <v>496.625</v>
      </c>
    </row>
    <row r="19" spans="1:10" ht="12.75">
      <c r="A19" s="1">
        <v>9</v>
      </c>
      <c r="B19" s="4" t="s">
        <v>101</v>
      </c>
      <c r="C19" s="1"/>
      <c r="D19" s="27">
        <v>1929</v>
      </c>
      <c r="E19" s="27">
        <v>2027</v>
      </c>
      <c r="F19" s="27">
        <v>1923</v>
      </c>
      <c r="G19" s="37">
        <v>2008</v>
      </c>
      <c r="H19" s="27"/>
      <c r="I19" s="28">
        <f>SUM(D19:H19)</f>
        <v>7887</v>
      </c>
      <c r="J19" s="30">
        <f>I19/COUNT(D19:H19)/4</f>
        <v>492.9375</v>
      </c>
    </row>
    <row r="20" spans="1:10" ht="12.75">
      <c r="A20" s="1">
        <v>10</v>
      </c>
      <c r="B20" s="4" t="s">
        <v>146</v>
      </c>
      <c r="C20" s="1"/>
      <c r="D20" s="37">
        <v>2045</v>
      </c>
      <c r="E20" s="27">
        <v>1884</v>
      </c>
      <c r="F20" s="27">
        <v>1920</v>
      </c>
      <c r="G20" s="27">
        <v>1973</v>
      </c>
      <c r="H20" s="27"/>
      <c r="I20" s="28">
        <f>SUM(D20:H20)</f>
        <v>7822</v>
      </c>
      <c r="J20" s="30">
        <f>I20/COUNT(D20:H20)/4</f>
        <v>488.875</v>
      </c>
    </row>
    <row r="21" spans="1:10" ht="12.75">
      <c r="A21" s="1">
        <v>11</v>
      </c>
      <c r="B21" s="4" t="s">
        <v>60</v>
      </c>
      <c r="C21" s="1"/>
      <c r="D21" s="37">
        <v>2009</v>
      </c>
      <c r="E21" s="27">
        <v>1850</v>
      </c>
      <c r="F21" s="27">
        <v>1965</v>
      </c>
      <c r="G21" s="27"/>
      <c r="H21" s="27"/>
      <c r="I21" s="28">
        <f>SUM(D21:H21)</f>
        <v>5824</v>
      </c>
      <c r="J21" s="30">
        <f>I21/COUNT(D21:H21)/4</f>
        <v>485.3333333333333</v>
      </c>
    </row>
    <row r="22" spans="1:10" ht="12.75">
      <c r="A22" s="1">
        <v>12</v>
      </c>
      <c r="B22" s="4" t="s">
        <v>107</v>
      </c>
      <c r="C22" s="1"/>
      <c r="D22" s="27">
        <v>1889</v>
      </c>
      <c r="E22" s="27">
        <v>1965</v>
      </c>
      <c r="F22" s="27">
        <v>1913</v>
      </c>
      <c r="G22" s="27">
        <v>1988</v>
      </c>
      <c r="H22" s="27"/>
      <c r="I22" s="28">
        <f>SUM(D22:H22)</f>
        <v>7755</v>
      </c>
      <c r="J22" s="30">
        <f>I22/COUNT(D22:H22)/4</f>
        <v>484.6875</v>
      </c>
    </row>
    <row r="23" spans="1:10" ht="12.75">
      <c r="A23" s="1">
        <v>13</v>
      </c>
      <c r="B23" s="4" t="s">
        <v>97</v>
      </c>
      <c r="C23" s="1"/>
      <c r="D23" s="27">
        <v>1847</v>
      </c>
      <c r="E23" s="27">
        <v>1973</v>
      </c>
      <c r="F23" s="27">
        <v>1947</v>
      </c>
      <c r="G23" s="27">
        <v>1955</v>
      </c>
      <c r="H23" s="27"/>
      <c r="I23" s="28">
        <f>SUM(D23:H23)</f>
        <v>7722</v>
      </c>
      <c r="J23" s="30">
        <f>I23/COUNT(D23:H23)/4</f>
        <v>482.625</v>
      </c>
    </row>
    <row r="24" spans="1:10" ht="12.75">
      <c r="A24" s="1">
        <v>14</v>
      </c>
      <c r="B24" s="4" t="s">
        <v>109</v>
      </c>
      <c r="C24" s="1"/>
      <c r="D24" s="27">
        <v>1894</v>
      </c>
      <c r="E24" s="27">
        <v>1933</v>
      </c>
      <c r="F24" s="27">
        <v>1890</v>
      </c>
      <c r="G24" s="27">
        <v>1956</v>
      </c>
      <c r="H24" s="27"/>
      <c r="I24" s="28">
        <f>SUM(D24:H24)</f>
        <v>7673</v>
      </c>
      <c r="J24" s="30">
        <f>I24/COUNT(D24:H24)/4</f>
        <v>479.5625</v>
      </c>
    </row>
    <row r="25" spans="1:10" ht="12.75">
      <c r="A25" s="1">
        <v>15</v>
      </c>
      <c r="B25" s="4" t="s">
        <v>168</v>
      </c>
      <c r="C25" s="1"/>
      <c r="D25" s="27">
        <v>1931</v>
      </c>
      <c r="E25" s="27">
        <v>1925</v>
      </c>
      <c r="F25" s="27">
        <v>1877</v>
      </c>
      <c r="G25" s="27">
        <v>1993</v>
      </c>
      <c r="H25" s="27">
        <v>1844</v>
      </c>
      <c r="I25" s="28">
        <f>SUM(D25:H25)</f>
        <v>9570</v>
      </c>
      <c r="J25" s="30">
        <f>I25/COUNT(D25:H25)/4</f>
        <v>478.5</v>
      </c>
    </row>
    <row r="26" spans="1:10" ht="12.75">
      <c r="A26" s="1">
        <v>16</v>
      </c>
      <c r="B26" s="4" t="s">
        <v>135</v>
      </c>
      <c r="C26" s="1"/>
      <c r="D26" s="27">
        <v>1798</v>
      </c>
      <c r="E26" s="27">
        <v>1905</v>
      </c>
      <c r="F26" s="27">
        <v>1937</v>
      </c>
      <c r="G26" s="27">
        <v>1891</v>
      </c>
      <c r="H26" s="27"/>
      <c r="I26" s="28">
        <f>SUM(D26:H26)</f>
        <v>7531</v>
      </c>
      <c r="J26" s="30">
        <f>I26/COUNT(D26:H26)/4</f>
        <v>470.6875</v>
      </c>
    </row>
    <row r="27" spans="1:10" ht="12.75">
      <c r="A27" s="1">
        <v>17</v>
      </c>
      <c r="B27" s="1" t="s">
        <v>49</v>
      </c>
      <c r="C27" s="1"/>
      <c r="D27" s="27">
        <v>1880</v>
      </c>
      <c r="E27" s="27">
        <v>1818</v>
      </c>
      <c r="F27" s="27">
        <v>1724</v>
      </c>
      <c r="G27" s="27">
        <v>1776</v>
      </c>
      <c r="H27" s="27"/>
      <c r="I27" s="28">
        <f>SUM(D27:H27)</f>
        <v>7198</v>
      </c>
      <c r="J27" s="30">
        <f>I27/COUNT(D27:H27)/4</f>
        <v>449.875</v>
      </c>
    </row>
    <row r="28" spans="1:10" ht="12.75">
      <c r="A28" s="1">
        <v>18</v>
      </c>
      <c r="B28" s="4" t="s">
        <v>110</v>
      </c>
      <c r="C28" s="1"/>
      <c r="D28" s="27">
        <v>1780</v>
      </c>
      <c r="E28" s="27">
        <v>1694</v>
      </c>
      <c r="F28" s="27">
        <v>1879</v>
      </c>
      <c r="G28" s="27"/>
      <c r="H28" s="27"/>
      <c r="I28" s="28">
        <f>SUM(D28:H28)</f>
        <v>5353</v>
      </c>
      <c r="J28" s="30">
        <f>I28/COUNT(D28:H28)/4</f>
        <v>446.0833333333333</v>
      </c>
    </row>
    <row r="29" spans="1:10" ht="12.75">
      <c r="A29" s="1">
        <v>19</v>
      </c>
      <c r="B29" s="4" t="s">
        <v>113</v>
      </c>
      <c r="C29" s="1"/>
      <c r="D29" s="27">
        <v>1729</v>
      </c>
      <c r="E29" s="27">
        <v>1788</v>
      </c>
      <c r="F29" s="27">
        <v>1838</v>
      </c>
      <c r="G29" s="27">
        <v>1759</v>
      </c>
      <c r="H29" s="27"/>
      <c r="I29" s="28">
        <f>SUM(D29:H29)</f>
        <v>7114</v>
      </c>
      <c r="J29" s="30">
        <f>I29/COUNT(D29:H29)/4</f>
        <v>444.625</v>
      </c>
    </row>
    <row r="30" spans="1:10" ht="12.75">
      <c r="A30" s="1">
        <v>20</v>
      </c>
      <c r="B30" s="1" t="s">
        <v>32</v>
      </c>
      <c r="C30" s="1"/>
      <c r="D30" s="27">
        <v>1789</v>
      </c>
      <c r="E30" s="27">
        <v>1662</v>
      </c>
      <c r="F30" s="27">
        <v>1720</v>
      </c>
      <c r="G30" s="27">
        <v>1712</v>
      </c>
      <c r="H30" s="27">
        <v>1681</v>
      </c>
      <c r="I30" s="28">
        <f>SUM(D30:H30)</f>
        <v>8564</v>
      </c>
      <c r="J30" s="30">
        <f>I30/COUNT(D30:H30)/4</f>
        <v>428.2</v>
      </c>
    </row>
    <row r="31" spans="1:10" ht="12.75">
      <c r="A31" s="1">
        <v>21</v>
      </c>
      <c r="B31" s="4" t="s">
        <v>111</v>
      </c>
      <c r="C31" s="1"/>
      <c r="D31" s="27">
        <v>1652</v>
      </c>
      <c r="E31" s="27">
        <v>1695</v>
      </c>
      <c r="F31" s="27">
        <v>1621</v>
      </c>
      <c r="G31" s="27">
        <v>1683</v>
      </c>
      <c r="H31" s="27"/>
      <c r="I31" s="28">
        <f>SUM(D31:H31)</f>
        <v>6651</v>
      </c>
      <c r="J31" s="30">
        <f>I31/COUNT(D31:H31)/4</f>
        <v>415.6875</v>
      </c>
    </row>
  </sheetData>
  <sheetProtection/>
  <conditionalFormatting sqref="E28:H28 D11:H27">
    <cfRule type="cellIs" priority="85" dxfId="0" operator="greaterThan" stopIfTrue="1">
      <formula>1999</formula>
    </cfRule>
  </conditionalFormatting>
  <conditionalFormatting sqref="J11:J28">
    <cfRule type="cellIs" priority="86" dxfId="0" operator="greaterThan" stopIfTrue="1">
      <formula>499.99</formula>
    </cfRule>
  </conditionalFormatting>
  <conditionalFormatting sqref="D28:H28">
    <cfRule type="cellIs" priority="64" dxfId="0" operator="greaterThan" stopIfTrue="1">
      <formula>1999</formula>
    </cfRule>
  </conditionalFormatting>
  <conditionalFormatting sqref="E29:H29">
    <cfRule type="cellIs" priority="45" dxfId="0" operator="greaterThan" stopIfTrue="1">
      <formula>1999</formula>
    </cfRule>
  </conditionalFormatting>
  <conditionalFormatting sqref="J29">
    <cfRule type="cellIs" priority="44" dxfId="0" operator="greaterThan" stopIfTrue="1">
      <formula>499.99</formula>
    </cfRule>
  </conditionalFormatting>
  <conditionalFormatting sqref="J29">
    <cfRule type="cellIs" priority="43" dxfId="0" operator="greaterThan" stopIfTrue="1">
      <formula>499.99</formula>
    </cfRule>
  </conditionalFormatting>
  <conditionalFormatting sqref="D29:H29">
    <cfRule type="cellIs" priority="42" dxfId="0" operator="greaterThan" stopIfTrue="1">
      <formula>1999</formula>
    </cfRule>
  </conditionalFormatting>
  <conditionalFormatting sqref="J29">
    <cfRule type="cellIs" priority="41" dxfId="0" operator="greaterThan" stopIfTrue="1">
      <formula>499.99</formula>
    </cfRule>
  </conditionalFormatting>
  <conditionalFormatting sqref="E30:H30">
    <cfRule type="cellIs" priority="30" dxfId="0" operator="greaterThan" stopIfTrue="1">
      <formula>1999</formula>
    </cfRule>
  </conditionalFormatting>
  <conditionalFormatting sqref="J30">
    <cfRule type="cellIs" priority="29" dxfId="0" operator="greaterThan" stopIfTrue="1">
      <formula>499.99</formula>
    </cfRule>
  </conditionalFormatting>
  <conditionalFormatting sqref="J30">
    <cfRule type="cellIs" priority="28" dxfId="0" operator="greaterThan" stopIfTrue="1">
      <formula>499.99</formula>
    </cfRule>
  </conditionalFormatting>
  <conditionalFormatting sqref="D30:H30">
    <cfRule type="cellIs" priority="27" dxfId="0" operator="greaterThan" stopIfTrue="1">
      <formula>1999</formula>
    </cfRule>
  </conditionalFormatting>
  <conditionalFormatting sqref="J30">
    <cfRule type="cellIs" priority="26" dxfId="0" operator="greaterThan" stopIfTrue="1">
      <formula>499.99</formula>
    </cfRule>
  </conditionalFormatting>
  <conditionalFormatting sqref="E31:H31">
    <cfRule type="cellIs" priority="20" dxfId="0" operator="greaterThan" stopIfTrue="1">
      <formula>1999</formula>
    </cfRule>
  </conditionalFormatting>
  <conditionalFormatting sqref="J31">
    <cfRule type="cellIs" priority="19" dxfId="0" operator="greaterThan" stopIfTrue="1">
      <formula>499.99</formula>
    </cfRule>
  </conditionalFormatting>
  <conditionalFormatting sqref="J31">
    <cfRule type="cellIs" priority="18" dxfId="0" operator="greaterThan" stopIfTrue="1">
      <formula>499.99</formula>
    </cfRule>
  </conditionalFormatting>
  <conditionalFormatting sqref="D31:H31">
    <cfRule type="cellIs" priority="17" dxfId="0" operator="greaterThan" stopIfTrue="1">
      <formula>1999</formula>
    </cfRule>
  </conditionalFormatting>
  <conditionalFormatting sqref="J31">
    <cfRule type="cellIs" priority="16" dxfId="0" operator="greaterThan" stopIfTrue="1">
      <formula>499.99</formula>
    </cfRule>
  </conditionalFormatting>
  <printOptions/>
  <pageMargins left="0.7874015748031497" right="0.7874015748031497" top="0.551181102362204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plattner</dc:creator>
  <cp:keywords/>
  <dc:description/>
  <cp:lastModifiedBy>Windows-Benutzer</cp:lastModifiedBy>
  <cp:lastPrinted>2020-02-13T11:53:15Z</cp:lastPrinted>
  <dcterms:created xsi:type="dcterms:W3CDTF">2002-10-28T16:46:25Z</dcterms:created>
  <dcterms:modified xsi:type="dcterms:W3CDTF">2020-03-12T11:36:21Z</dcterms:modified>
  <cp:category/>
  <cp:version/>
  <cp:contentType/>
  <cp:contentStatus/>
</cp:coreProperties>
</file>